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155" activeTab="2"/>
  </bookViews>
  <sheets>
    <sheet name="Table S2" sheetId="1" r:id="rId1"/>
    <sheet name="Table S5" sheetId="2" r:id="rId2"/>
    <sheet name="Table S6" sheetId="3" r:id="rId3"/>
  </sheets>
  <calcPr calcId="145621"/>
</workbook>
</file>

<file path=xl/calcChain.xml><?xml version="1.0" encoding="utf-8"?>
<calcChain xmlns="http://schemas.openxmlformats.org/spreadsheetml/2006/main">
  <c r="J1956" i="3" l="1"/>
  <c r="J1955" i="3"/>
  <c r="J1954" i="3"/>
  <c r="J1953" i="3"/>
  <c r="J1952" i="3"/>
  <c r="J1951" i="3"/>
  <c r="L1950" i="3"/>
  <c r="J1950" i="3"/>
  <c r="J1949" i="3"/>
  <c r="J1948" i="3"/>
  <c r="J1947" i="3"/>
  <c r="J1946" i="3"/>
  <c r="H1946" i="3"/>
  <c r="J1945" i="3"/>
  <c r="H1945" i="3"/>
  <c r="J1944" i="3"/>
  <c r="H1944" i="3"/>
  <c r="L1943" i="3"/>
  <c r="J1943" i="3"/>
  <c r="H1943" i="3"/>
  <c r="L1942" i="3"/>
  <c r="J1942" i="3"/>
  <c r="L1941" i="3"/>
  <c r="J1941" i="3"/>
  <c r="J1940" i="3"/>
  <c r="H1940" i="3"/>
  <c r="L1939" i="3"/>
  <c r="J1939" i="3"/>
  <c r="J1938" i="3"/>
  <c r="J1937" i="3"/>
  <c r="J1936" i="3"/>
  <c r="J1935" i="3"/>
  <c r="J1934" i="3"/>
  <c r="J1933" i="3"/>
  <c r="J1932" i="3"/>
  <c r="J1931" i="3"/>
  <c r="J1930" i="3"/>
  <c r="J1929" i="3"/>
  <c r="J1928" i="3"/>
  <c r="J1927" i="3"/>
  <c r="J1926" i="3"/>
  <c r="J1925" i="3"/>
  <c r="J1924" i="3"/>
  <c r="J1923" i="3"/>
  <c r="J1922" i="3"/>
  <c r="J1921" i="3"/>
  <c r="H1921" i="3"/>
  <c r="J1920" i="3"/>
  <c r="H1920" i="3"/>
  <c r="L1919" i="3"/>
  <c r="J1919" i="3"/>
  <c r="H1919" i="3"/>
  <c r="L1918" i="3"/>
  <c r="J1918" i="3"/>
  <c r="H1918" i="3"/>
  <c r="L1917" i="3"/>
  <c r="L1916" i="3"/>
  <c r="L1915" i="3"/>
  <c r="J1915" i="3"/>
  <c r="L1914" i="3"/>
  <c r="J1914" i="3"/>
  <c r="L1913" i="3"/>
  <c r="J1913" i="3"/>
  <c r="L1912" i="3"/>
  <c r="L1911" i="3"/>
  <c r="J1911" i="3"/>
  <c r="L1910" i="3"/>
  <c r="J1910" i="3"/>
  <c r="H1910" i="3"/>
  <c r="L1909" i="3"/>
  <c r="J1909" i="3"/>
  <c r="H1909" i="3"/>
  <c r="L1908" i="3"/>
  <c r="L1907" i="3"/>
  <c r="J1907" i="3"/>
  <c r="H1906" i="3"/>
  <c r="H1905" i="3"/>
  <c r="J1904" i="3"/>
  <c r="H1904" i="3"/>
  <c r="J1903" i="3"/>
  <c r="H1903" i="3"/>
  <c r="L1902" i="3"/>
  <c r="J1902" i="3"/>
  <c r="L1901" i="3"/>
  <c r="J1901" i="3"/>
  <c r="L1900" i="3"/>
  <c r="J1900" i="3"/>
  <c r="H1900" i="3"/>
  <c r="L1899" i="3"/>
  <c r="J1899" i="3"/>
  <c r="H1899" i="3"/>
  <c r="H1898" i="3"/>
  <c r="L1896" i="3"/>
  <c r="J1896" i="3"/>
  <c r="J1895" i="3"/>
  <c r="H1895" i="3"/>
  <c r="L1894" i="3"/>
  <c r="J1894" i="3"/>
  <c r="J1893" i="3"/>
  <c r="J1892" i="3"/>
  <c r="J1891" i="3"/>
  <c r="J1890" i="3"/>
  <c r="J1889" i="3"/>
  <c r="J1888" i="3"/>
  <c r="J1887" i="3"/>
  <c r="J1886" i="3"/>
  <c r="J1885" i="3"/>
  <c r="L1884" i="3"/>
  <c r="J1884" i="3"/>
  <c r="J1883" i="3"/>
  <c r="J1882" i="3"/>
  <c r="J1881" i="3"/>
  <c r="J1880" i="3"/>
  <c r="J1879" i="3"/>
  <c r="J1878" i="3"/>
  <c r="J1877" i="3"/>
  <c r="J1876" i="3"/>
  <c r="J1875" i="3"/>
  <c r="J1874" i="3"/>
  <c r="J1873" i="3"/>
  <c r="J1872" i="3"/>
  <c r="J1871" i="3"/>
  <c r="J1870" i="3"/>
  <c r="J1869" i="3"/>
  <c r="J1868" i="3"/>
  <c r="J1867" i="3"/>
  <c r="J1866" i="3"/>
  <c r="L1865" i="3"/>
  <c r="J1865" i="3"/>
  <c r="J1864" i="3"/>
  <c r="J1863" i="3"/>
  <c r="J1862" i="3"/>
  <c r="J1861" i="3"/>
  <c r="J1860" i="3"/>
  <c r="J1859" i="3"/>
  <c r="J1858" i="3"/>
  <c r="J1857" i="3"/>
  <c r="J1856" i="3"/>
  <c r="J1855" i="3"/>
  <c r="J1854" i="3"/>
  <c r="J1853" i="3"/>
  <c r="J1852" i="3"/>
  <c r="J1851" i="3"/>
  <c r="J1850" i="3"/>
  <c r="J1849" i="3"/>
  <c r="J1848" i="3"/>
  <c r="J1847" i="3"/>
  <c r="J1846" i="3"/>
  <c r="J1845" i="3"/>
  <c r="J1844" i="3"/>
  <c r="J1843" i="3"/>
  <c r="J1842" i="3"/>
  <c r="J1841" i="3"/>
  <c r="J1840" i="3"/>
  <c r="J1839" i="3"/>
  <c r="L1838" i="3"/>
  <c r="J1838" i="3"/>
  <c r="H1838" i="3"/>
  <c r="J1837" i="3"/>
  <c r="H1837" i="3"/>
  <c r="L1836" i="3"/>
  <c r="J1836" i="3"/>
  <c r="H1836" i="3"/>
  <c r="L1835" i="3"/>
  <c r="H1835" i="3"/>
  <c r="L1834" i="3"/>
  <c r="J1834" i="3"/>
  <c r="H1834" i="3"/>
  <c r="J1833" i="3"/>
  <c r="H1833" i="3"/>
  <c r="L1832" i="3"/>
  <c r="J1832" i="3"/>
  <c r="H1832" i="3"/>
  <c r="J1831" i="3"/>
  <c r="H1831" i="3"/>
  <c r="L1830" i="3"/>
  <c r="H1830" i="3"/>
  <c r="L1829" i="3"/>
  <c r="J1829" i="3"/>
  <c r="H1829" i="3"/>
  <c r="L1828" i="3"/>
  <c r="J1828" i="3"/>
  <c r="H1828" i="3"/>
  <c r="L1827" i="3"/>
  <c r="J1827" i="3"/>
  <c r="H1827" i="3"/>
  <c r="L1826" i="3"/>
  <c r="H1826" i="3"/>
  <c r="J1825" i="3"/>
  <c r="H1825" i="3"/>
  <c r="L1824" i="3"/>
  <c r="J1824" i="3"/>
  <c r="L1823" i="3"/>
  <c r="J1823" i="3"/>
  <c r="H1823" i="3"/>
  <c r="J1822" i="3"/>
  <c r="J1821" i="3"/>
  <c r="J1820" i="3"/>
  <c r="J1819" i="3"/>
  <c r="J1818" i="3"/>
  <c r="J1817" i="3"/>
  <c r="J1816" i="3"/>
  <c r="J1815" i="3"/>
  <c r="J1814" i="3"/>
  <c r="J1813" i="3"/>
  <c r="J1812" i="3"/>
  <c r="J1811" i="3"/>
  <c r="J1810" i="3"/>
  <c r="J1809" i="3"/>
  <c r="J1808" i="3"/>
  <c r="J1807" i="3"/>
  <c r="J1806" i="3"/>
  <c r="J1805" i="3"/>
  <c r="J1804" i="3"/>
  <c r="J1803" i="3"/>
  <c r="J1802" i="3"/>
  <c r="J1801" i="3"/>
  <c r="J1800" i="3"/>
  <c r="J1799" i="3"/>
  <c r="J1798" i="3"/>
  <c r="J1797" i="3"/>
  <c r="J1796" i="3"/>
  <c r="J1795" i="3"/>
  <c r="J1794" i="3"/>
  <c r="J1793" i="3"/>
  <c r="J1792" i="3"/>
  <c r="J1791" i="3"/>
  <c r="J1790" i="3"/>
  <c r="J1789" i="3"/>
  <c r="J1788" i="3"/>
  <c r="J1787" i="3"/>
  <c r="J1786" i="3"/>
  <c r="J1785" i="3"/>
  <c r="J1784" i="3"/>
  <c r="J1783" i="3"/>
  <c r="J1782" i="3"/>
  <c r="J1781" i="3"/>
  <c r="J1780" i="3"/>
  <c r="J1779" i="3"/>
  <c r="J1778" i="3"/>
  <c r="J1777" i="3"/>
  <c r="J1776" i="3"/>
  <c r="J1775" i="3"/>
  <c r="J1774" i="3"/>
  <c r="J1773" i="3"/>
  <c r="J1772" i="3"/>
  <c r="J1771" i="3"/>
  <c r="J1770" i="3"/>
  <c r="J1769" i="3"/>
  <c r="J1768" i="3"/>
  <c r="J1767" i="3"/>
  <c r="J1766" i="3"/>
  <c r="J1765" i="3"/>
  <c r="J1764" i="3"/>
  <c r="J1763" i="3"/>
  <c r="J1762" i="3"/>
  <c r="J1761" i="3"/>
  <c r="J1760" i="3"/>
  <c r="J1759" i="3"/>
  <c r="J1758" i="3"/>
  <c r="J1757" i="3"/>
  <c r="J1756" i="3"/>
  <c r="J1755" i="3"/>
  <c r="J1754" i="3"/>
  <c r="J1753" i="3"/>
  <c r="J1752" i="3"/>
  <c r="J1751" i="3"/>
  <c r="J1750" i="3"/>
  <c r="J1749" i="3"/>
  <c r="J1748" i="3"/>
  <c r="J1747" i="3"/>
  <c r="J1746" i="3"/>
  <c r="J1745" i="3"/>
  <c r="J1744" i="3"/>
  <c r="J1743" i="3"/>
  <c r="J1742" i="3"/>
  <c r="J1741" i="3"/>
  <c r="J1740" i="3"/>
  <c r="J1739" i="3"/>
  <c r="J1738" i="3"/>
  <c r="J1737" i="3"/>
  <c r="J1736" i="3"/>
  <c r="J1735" i="3"/>
  <c r="J1734" i="3"/>
  <c r="J1733" i="3"/>
  <c r="J1732" i="3"/>
  <c r="J1731" i="3"/>
  <c r="J1730" i="3"/>
  <c r="J1729" i="3"/>
  <c r="J1728" i="3"/>
  <c r="J1727" i="3"/>
  <c r="J1726" i="3"/>
  <c r="J1725" i="3"/>
  <c r="J1724" i="3"/>
  <c r="J1723" i="3"/>
  <c r="J1722" i="3"/>
  <c r="J1721" i="3"/>
  <c r="J1720" i="3"/>
  <c r="J1719" i="3"/>
  <c r="L1718" i="3"/>
  <c r="J1718" i="3"/>
  <c r="H1718" i="3"/>
  <c r="J1717" i="3"/>
  <c r="H1717" i="3"/>
  <c r="L1716" i="3"/>
  <c r="J1716" i="3"/>
  <c r="H1716" i="3"/>
  <c r="J1715" i="3"/>
  <c r="H1715" i="3"/>
  <c r="L1714" i="3"/>
  <c r="J1714" i="3"/>
  <c r="H1714" i="3"/>
  <c r="L1713" i="3"/>
  <c r="J1713" i="3"/>
  <c r="H1713" i="3"/>
  <c r="L1712" i="3"/>
  <c r="J1712" i="3"/>
  <c r="H1712" i="3"/>
  <c r="L1711" i="3"/>
  <c r="J1711" i="3"/>
  <c r="H1711" i="3"/>
  <c r="J1710" i="3"/>
  <c r="H1710" i="3"/>
  <c r="J1709" i="3"/>
  <c r="H1709" i="3"/>
  <c r="L1708" i="3"/>
  <c r="J1708" i="3"/>
  <c r="H1708" i="3"/>
  <c r="L1707" i="3"/>
  <c r="J1707" i="3"/>
  <c r="H1707" i="3"/>
  <c r="L1706" i="3"/>
  <c r="J1706" i="3"/>
  <c r="L1705" i="3"/>
  <c r="J1705" i="3"/>
  <c r="L1704" i="3"/>
  <c r="J1704" i="3"/>
  <c r="L1703" i="3"/>
  <c r="J1703" i="3"/>
  <c r="L1702" i="3"/>
  <c r="J1702" i="3"/>
  <c r="H1702" i="3"/>
  <c r="H1701" i="3"/>
  <c r="L1700" i="3"/>
  <c r="J1700" i="3"/>
  <c r="H1700" i="3"/>
  <c r="J1699" i="3"/>
  <c r="H1699" i="3"/>
  <c r="J1698" i="3"/>
  <c r="H1698" i="3"/>
  <c r="J1697" i="3"/>
  <c r="H1697" i="3"/>
  <c r="H1696" i="3"/>
  <c r="L1695" i="3"/>
  <c r="J1695" i="3"/>
  <c r="H1695" i="3"/>
  <c r="H1694" i="3"/>
  <c r="H1693" i="3"/>
  <c r="J1692" i="3"/>
  <c r="H1692" i="3"/>
  <c r="L1691" i="3"/>
  <c r="J1691" i="3"/>
  <c r="H1691" i="3"/>
  <c r="L1690" i="3"/>
  <c r="J1690" i="3"/>
  <c r="H1690" i="3"/>
  <c r="L1689" i="3"/>
  <c r="J1689" i="3"/>
  <c r="H1689" i="3"/>
  <c r="L1688" i="3"/>
  <c r="J1688" i="3"/>
  <c r="H1688" i="3"/>
  <c r="L1687" i="3"/>
  <c r="J1687" i="3"/>
  <c r="H1687" i="3"/>
  <c r="L1686" i="3"/>
  <c r="J1686" i="3"/>
  <c r="H1686" i="3"/>
  <c r="L1685" i="3"/>
  <c r="J1685" i="3"/>
  <c r="H1685" i="3"/>
  <c r="L1684" i="3"/>
  <c r="J1684" i="3"/>
  <c r="H1684" i="3"/>
  <c r="L1683" i="3"/>
  <c r="J1683" i="3"/>
  <c r="H1683" i="3"/>
  <c r="L1682" i="3"/>
  <c r="J1682" i="3"/>
  <c r="H1682" i="3"/>
  <c r="L1681" i="3"/>
  <c r="J1681" i="3"/>
  <c r="H1681" i="3"/>
  <c r="L1680" i="3"/>
  <c r="J1680" i="3"/>
  <c r="H1680" i="3"/>
  <c r="L1679" i="3"/>
  <c r="J1679" i="3"/>
  <c r="H1679" i="3"/>
  <c r="L1678" i="3"/>
  <c r="J1678" i="3"/>
  <c r="H1678" i="3"/>
  <c r="L1677" i="3"/>
  <c r="J1677" i="3"/>
  <c r="L1676" i="3"/>
  <c r="J1676" i="3"/>
  <c r="L1675" i="3"/>
  <c r="J1675" i="3"/>
  <c r="H1675" i="3"/>
  <c r="L1674" i="3"/>
  <c r="J1674" i="3"/>
  <c r="H1674" i="3"/>
  <c r="J1673" i="3"/>
  <c r="H1673" i="3"/>
  <c r="J1672" i="3"/>
  <c r="H1672" i="3"/>
  <c r="L1671" i="3"/>
  <c r="J1671" i="3"/>
  <c r="H1671" i="3"/>
  <c r="L1670" i="3"/>
  <c r="J1670" i="3"/>
  <c r="H1670" i="3"/>
  <c r="L1669" i="3"/>
  <c r="J1669" i="3"/>
  <c r="H1669" i="3"/>
  <c r="J1668" i="3"/>
  <c r="J1667" i="3"/>
  <c r="J1666" i="3"/>
  <c r="J1665" i="3"/>
  <c r="J1664" i="3"/>
  <c r="J1663" i="3"/>
  <c r="J1662" i="3"/>
  <c r="J1661" i="3"/>
  <c r="J1660" i="3"/>
  <c r="J1659" i="3"/>
  <c r="J1658" i="3"/>
  <c r="J1657" i="3"/>
  <c r="J1656" i="3"/>
  <c r="J1655" i="3"/>
  <c r="J1654" i="3"/>
  <c r="J1653" i="3"/>
  <c r="J1652" i="3"/>
  <c r="J1651" i="3"/>
  <c r="J1650" i="3"/>
  <c r="J1649" i="3"/>
  <c r="J1648" i="3"/>
  <c r="J1647" i="3"/>
  <c r="J1646" i="3"/>
  <c r="J1645" i="3"/>
  <c r="J1644" i="3"/>
  <c r="J1643" i="3"/>
  <c r="J1642" i="3"/>
  <c r="J1641" i="3"/>
  <c r="J1640" i="3"/>
  <c r="J1639" i="3"/>
  <c r="J1638" i="3"/>
  <c r="J1637" i="3"/>
  <c r="J1636" i="3"/>
  <c r="J1635" i="3"/>
  <c r="J1634" i="3"/>
  <c r="J1633" i="3"/>
  <c r="J1632" i="3"/>
  <c r="J1631" i="3"/>
  <c r="J1630" i="3"/>
  <c r="J1629" i="3"/>
  <c r="J1628" i="3"/>
  <c r="J1627" i="3"/>
  <c r="J1626" i="3"/>
  <c r="J1625" i="3"/>
  <c r="J1624" i="3"/>
  <c r="J1623" i="3"/>
  <c r="J1622" i="3"/>
  <c r="J1621" i="3"/>
  <c r="J1620" i="3"/>
  <c r="J1619" i="3"/>
  <c r="J1618" i="3"/>
  <c r="J1617" i="3"/>
  <c r="J1616" i="3"/>
  <c r="L1615" i="3"/>
  <c r="J1615" i="3"/>
  <c r="L1614" i="3"/>
  <c r="J1614" i="3"/>
  <c r="J1613" i="3"/>
  <c r="J1612" i="3"/>
  <c r="J1611" i="3"/>
  <c r="J1610" i="3"/>
  <c r="J1609" i="3"/>
  <c r="J1608" i="3"/>
  <c r="J1607" i="3"/>
  <c r="J1606" i="3"/>
  <c r="J1605" i="3"/>
  <c r="J1604" i="3"/>
  <c r="J1603" i="3"/>
  <c r="J1602" i="3"/>
  <c r="J1601" i="3"/>
  <c r="J1600" i="3"/>
  <c r="J1599" i="3"/>
  <c r="J1598" i="3"/>
  <c r="J1597" i="3"/>
  <c r="J1596" i="3"/>
  <c r="J1595" i="3"/>
  <c r="J1594" i="3"/>
  <c r="J1593" i="3"/>
  <c r="J1592" i="3"/>
  <c r="J1591" i="3"/>
  <c r="J1590" i="3"/>
  <c r="J1589" i="3"/>
  <c r="J1588" i="3"/>
  <c r="J1587" i="3"/>
  <c r="J1586" i="3"/>
  <c r="J1585" i="3"/>
  <c r="J1584" i="3"/>
  <c r="J1583" i="3"/>
  <c r="J1582" i="3"/>
  <c r="J1581" i="3"/>
  <c r="J1580" i="3"/>
  <c r="J1579" i="3"/>
  <c r="J1578" i="3"/>
  <c r="J1577" i="3"/>
  <c r="J1576" i="3"/>
  <c r="J1575" i="3"/>
  <c r="J1574" i="3"/>
  <c r="J1573" i="3"/>
  <c r="J1572" i="3"/>
  <c r="J1571" i="3"/>
  <c r="J1570" i="3"/>
  <c r="J1569" i="3"/>
  <c r="J1568" i="3"/>
  <c r="J1567" i="3"/>
  <c r="J1566" i="3"/>
  <c r="J1565" i="3"/>
  <c r="J1564" i="3"/>
  <c r="J1563" i="3"/>
  <c r="J1562" i="3"/>
  <c r="J1561" i="3"/>
  <c r="J1560" i="3"/>
  <c r="J1559" i="3"/>
  <c r="J1558" i="3"/>
  <c r="J1557" i="3"/>
  <c r="J1556" i="3"/>
  <c r="J1555" i="3"/>
  <c r="J1554" i="3"/>
  <c r="J1553" i="3"/>
  <c r="J1552" i="3"/>
  <c r="J1551" i="3"/>
  <c r="J1550" i="3"/>
  <c r="J1549" i="3"/>
  <c r="J1548" i="3"/>
  <c r="J1547" i="3"/>
  <c r="L1546" i="3"/>
  <c r="J1546" i="3"/>
  <c r="J1545" i="3"/>
  <c r="J1544" i="3"/>
  <c r="J1543" i="3"/>
  <c r="J1542" i="3"/>
  <c r="J1541" i="3"/>
  <c r="J1540" i="3"/>
  <c r="J1539" i="3"/>
  <c r="J1538" i="3"/>
  <c r="J1537" i="3"/>
  <c r="J1536" i="3"/>
  <c r="J1535" i="3"/>
  <c r="J1534" i="3"/>
  <c r="J1533" i="3"/>
  <c r="J1532" i="3"/>
  <c r="J1531" i="3"/>
  <c r="J1530" i="3"/>
  <c r="J1529" i="3"/>
  <c r="J1528" i="3"/>
  <c r="J1527" i="3"/>
  <c r="J1526" i="3"/>
  <c r="J1525" i="3"/>
  <c r="J1524" i="3"/>
  <c r="J1523" i="3"/>
  <c r="J1522" i="3"/>
  <c r="J1521" i="3"/>
  <c r="J1520" i="3"/>
  <c r="J1519" i="3"/>
  <c r="J1518" i="3"/>
  <c r="J1517" i="3"/>
  <c r="J1516" i="3"/>
  <c r="J1515" i="3"/>
  <c r="J1514" i="3"/>
  <c r="J1513" i="3"/>
  <c r="J1512" i="3"/>
  <c r="J1511" i="3"/>
  <c r="J1510" i="3"/>
  <c r="J1509" i="3"/>
  <c r="J1508" i="3"/>
  <c r="J1507" i="3"/>
  <c r="J1506" i="3"/>
  <c r="J1505" i="3"/>
  <c r="J1504" i="3"/>
  <c r="J1503" i="3"/>
  <c r="J1502" i="3"/>
  <c r="J1501" i="3"/>
  <c r="J1500" i="3"/>
  <c r="J1499" i="3"/>
  <c r="J1498" i="3"/>
  <c r="J1497" i="3"/>
  <c r="J1496" i="3"/>
  <c r="J1495" i="3"/>
  <c r="J1494" i="3"/>
  <c r="J1493" i="3"/>
  <c r="J1492" i="3"/>
  <c r="J1491" i="3"/>
  <c r="J1490" i="3"/>
  <c r="J1489" i="3"/>
  <c r="J1488" i="3"/>
  <c r="J1487" i="3"/>
  <c r="J1486" i="3"/>
  <c r="J1485" i="3"/>
  <c r="J1484" i="3"/>
  <c r="J1483" i="3"/>
  <c r="J1482" i="3"/>
  <c r="J1481" i="3"/>
  <c r="J1480" i="3"/>
  <c r="J1479" i="3"/>
  <c r="J1478" i="3"/>
  <c r="J1477" i="3"/>
  <c r="J1476" i="3"/>
  <c r="J1475" i="3"/>
  <c r="J1474" i="3"/>
  <c r="J1473" i="3"/>
  <c r="J1472" i="3"/>
  <c r="J1471" i="3"/>
  <c r="L1470" i="3"/>
  <c r="J1469" i="3"/>
  <c r="J1468" i="3"/>
  <c r="J1467" i="3"/>
  <c r="J1466" i="3"/>
  <c r="J1465" i="3"/>
  <c r="J1464" i="3"/>
  <c r="J1463" i="3"/>
  <c r="J1462" i="3"/>
  <c r="J1461" i="3"/>
  <c r="J1460" i="3"/>
  <c r="J1459" i="3"/>
  <c r="J1458" i="3"/>
  <c r="J1457" i="3"/>
  <c r="J1456" i="3"/>
  <c r="J1455" i="3"/>
  <c r="J1454" i="3"/>
  <c r="J1453" i="3"/>
  <c r="J1452" i="3"/>
  <c r="J1451" i="3"/>
  <c r="J1450" i="3"/>
  <c r="J1449" i="3"/>
  <c r="J1448" i="3"/>
  <c r="J1447" i="3"/>
  <c r="J1446" i="3"/>
  <c r="J1445" i="3"/>
  <c r="J1444" i="3"/>
  <c r="J1443" i="3"/>
  <c r="J1442" i="3"/>
  <c r="J1441" i="3"/>
  <c r="J1440" i="3"/>
  <c r="J1439" i="3"/>
  <c r="J1438" i="3"/>
  <c r="J1437" i="3"/>
  <c r="J1436" i="3"/>
  <c r="J1435" i="3"/>
  <c r="J1434" i="3"/>
  <c r="J1433" i="3"/>
  <c r="J1432" i="3"/>
  <c r="J1431" i="3"/>
  <c r="J1430" i="3"/>
  <c r="J1429" i="3"/>
  <c r="J1428" i="3"/>
  <c r="J1427" i="3"/>
  <c r="J1426" i="3"/>
  <c r="J1425" i="3"/>
  <c r="J1424" i="3"/>
  <c r="J1423" i="3"/>
  <c r="J1422" i="3"/>
  <c r="J1421" i="3"/>
  <c r="J1420" i="3"/>
  <c r="J1419" i="3"/>
  <c r="J1418" i="3"/>
  <c r="J1417" i="3"/>
  <c r="J1416" i="3"/>
  <c r="J1415" i="3"/>
  <c r="J1414" i="3"/>
  <c r="J1413" i="3"/>
  <c r="J1412" i="3"/>
  <c r="J1411" i="3"/>
  <c r="J1410" i="3"/>
  <c r="J1409" i="3"/>
  <c r="J1408" i="3"/>
  <c r="J1407" i="3"/>
  <c r="J1406" i="3"/>
  <c r="J1405" i="3"/>
  <c r="J1404" i="3"/>
  <c r="J1403" i="3"/>
  <c r="J1402" i="3"/>
  <c r="J1401" i="3"/>
  <c r="J1400" i="3"/>
  <c r="J1399" i="3"/>
  <c r="J1398" i="3"/>
  <c r="J1397" i="3"/>
  <c r="J1396" i="3"/>
  <c r="J1395" i="3"/>
  <c r="J1394" i="3"/>
  <c r="J1393" i="3"/>
  <c r="J1392" i="3"/>
  <c r="J1391" i="3"/>
  <c r="J1390" i="3"/>
  <c r="J1389" i="3"/>
  <c r="J1388" i="3"/>
  <c r="J1387" i="3"/>
  <c r="J1386" i="3"/>
  <c r="J1385" i="3"/>
  <c r="J1384" i="3"/>
  <c r="J1383" i="3"/>
  <c r="J1382" i="3"/>
  <c r="J1381" i="3"/>
  <c r="J1380" i="3"/>
  <c r="J1379" i="3"/>
  <c r="J1378" i="3"/>
  <c r="J1377" i="3"/>
  <c r="J1376" i="3"/>
  <c r="J1375" i="3"/>
  <c r="J1374" i="3"/>
  <c r="J1373" i="3"/>
  <c r="J1372" i="3"/>
  <c r="J1371" i="3"/>
  <c r="J1370" i="3"/>
  <c r="J1369" i="3"/>
  <c r="J1368" i="3"/>
  <c r="J1367" i="3"/>
  <c r="J1366" i="3"/>
  <c r="J1365" i="3"/>
  <c r="J1364" i="3"/>
  <c r="J1363" i="3"/>
  <c r="J1362" i="3"/>
  <c r="J1361" i="3"/>
  <c r="J1360" i="3"/>
  <c r="J1359" i="3"/>
  <c r="J1358" i="3"/>
  <c r="J1357" i="3"/>
  <c r="J1356" i="3"/>
  <c r="J1355" i="3"/>
  <c r="J1354" i="3"/>
  <c r="J1353" i="3"/>
  <c r="J1352" i="3"/>
  <c r="J1351" i="3"/>
  <c r="J1350" i="3"/>
  <c r="J1349" i="3"/>
  <c r="J1348" i="3"/>
  <c r="H1348" i="3"/>
  <c r="J1347" i="3"/>
  <c r="H1347" i="3"/>
  <c r="J1346" i="3"/>
  <c r="H1346" i="3"/>
  <c r="J1345" i="3"/>
  <c r="H1345" i="3"/>
  <c r="J1344" i="3"/>
  <c r="H1344" i="3"/>
  <c r="L1343" i="3"/>
  <c r="J1343" i="3"/>
  <c r="H1343" i="3"/>
  <c r="J1342" i="3"/>
  <c r="H1342" i="3"/>
  <c r="L1341" i="3"/>
  <c r="J1341" i="3"/>
  <c r="H1341" i="3"/>
  <c r="J1340" i="3"/>
  <c r="H1340" i="3"/>
  <c r="J1339" i="3"/>
  <c r="H1339" i="3"/>
  <c r="L1338" i="3"/>
  <c r="J1338" i="3"/>
  <c r="L1337" i="3"/>
  <c r="J1337" i="3"/>
  <c r="L1336" i="3"/>
  <c r="J1336" i="3"/>
  <c r="L1335" i="3"/>
  <c r="J1335" i="3"/>
  <c r="L1333" i="3"/>
  <c r="J1333" i="3"/>
  <c r="L1332" i="3"/>
  <c r="J1332" i="3"/>
  <c r="L1331" i="3"/>
  <c r="J1331" i="3"/>
  <c r="L1330" i="3"/>
  <c r="J1330" i="3"/>
  <c r="L1329" i="3"/>
  <c r="J1329" i="3"/>
  <c r="L1328" i="3"/>
  <c r="J1328" i="3"/>
  <c r="L1327" i="3"/>
  <c r="J1327" i="3"/>
  <c r="L1326" i="3"/>
  <c r="J1326" i="3"/>
  <c r="L1324" i="3"/>
  <c r="J1324" i="3"/>
  <c r="L1323" i="3"/>
  <c r="J1323" i="3"/>
  <c r="L1322" i="3"/>
  <c r="J1322" i="3"/>
  <c r="L1321" i="3"/>
  <c r="J1321" i="3"/>
  <c r="J1320" i="3"/>
  <c r="H1320" i="3"/>
  <c r="L1319" i="3"/>
  <c r="J1319" i="3"/>
  <c r="L1318" i="3"/>
  <c r="J1318" i="3"/>
  <c r="J1317" i="3"/>
  <c r="H1317" i="3"/>
  <c r="J1316" i="3"/>
  <c r="H1316" i="3"/>
  <c r="J1315" i="3"/>
  <c r="H1315" i="3"/>
  <c r="J1314" i="3"/>
  <c r="H1314" i="3"/>
  <c r="H1313" i="3"/>
  <c r="H1312" i="3"/>
  <c r="H1311" i="3"/>
  <c r="L1310" i="3"/>
  <c r="J1310" i="3"/>
  <c r="H1310" i="3"/>
  <c r="L1309" i="3"/>
  <c r="J1309" i="3"/>
  <c r="H1309" i="3"/>
  <c r="J1308" i="3"/>
  <c r="H1308" i="3"/>
  <c r="H1307" i="3"/>
  <c r="L1306" i="3"/>
  <c r="J1306" i="3"/>
  <c r="H1306" i="3"/>
  <c r="J1305" i="3"/>
  <c r="H1305" i="3"/>
  <c r="L1304" i="3"/>
  <c r="J1304" i="3"/>
  <c r="H1304" i="3"/>
  <c r="L1303" i="3"/>
  <c r="J1303" i="3"/>
  <c r="H1303" i="3"/>
  <c r="J1302" i="3"/>
  <c r="H1302" i="3"/>
  <c r="L1301" i="3"/>
  <c r="J1301" i="3"/>
  <c r="H1301" i="3"/>
  <c r="H1300" i="3"/>
  <c r="L1299" i="3"/>
  <c r="J1299" i="3"/>
  <c r="H1299" i="3"/>
  <c r="L1298" i="3"/>
  <c r="J1298" i="3"/>
  <c r="H1298" i="3"/>
  <c r="L1297" i="3"/>
  <c r="J1297" i="3"/>
  <c r="H1297" i="3"/>
  <c r="L1296" i="3"/>
  <c r="J1296" i="3"/>
  <c r="H1296" i="3"/>
  <c r="H1295" i="3"/>
  <c r="L1294" i="3"/>
  <c r="H1294" i="3"/>
  <c r="L1293" i="3"/>
  <c r="J1293" i="3"/>
  <c r="H1293" i="3"/>
  <c r="L1292" i="3"/>
  <c r="J1292" i="3"/>
  <c r="H1292" i="3"/>
  <c r="L1291" i="3"/>
  <c r="J1291" i="3"/>
  <c r="H1291" i="3"/>
  <c r="L1290" i="3"/>
  <c r="J1290" i="3"/>
  <c r="H1290" i="3"/>
  <c r="L1289" i="3"/>
  <c r="J1289" i="3"/>
  <c r="H1289" i="3"/>
  <c r="H1288" i="3"/>
  <c r="L1287" i="3"/>
  <c r="J1287" i="3"/>
  <c r="H1287" i="3"/>
  <c r="L1286" i="3"/>
  <c r="J1286" i="3"/>
  <c r="H1286" i="3"/>
  <c r="H1285" i="3"/>
  <c r="L1284" i="3"/>
  <c r="J1284" i="3"/>
  <c r="H1284" i="3"/>
  <c r="J1283" i="3"/>
  <c r="H1283" i="3"/>
  <c r="L1282" i="3"/>
  <c r="J1282" i="3"/>
  <c r="H1282" i="3"/>
  <c r="L1281" i="3"/>
  <c r="J1281" i="3"/>
  <c r="H1281" i="3"/>
  <c r="L1280" i="3"/>
  <c r="J1280" i="3"/>
  <c r="H1280" i="3"/>
  <c r="H1279" i="3"/>
  <c r="L1278" i="3"/>
  <c r="J1278" i="3"/>
  <c r="H1278" i="3"/>
  <c r="J1277" i="3"/>
  <c r="H1277" i="3"/>
  <c r="L1276" i="3"/>
  <c r="J1276" i="3"/>
  <c r="H1276" i="3"/>
  <c r="L1275" i="3"/>
  <c r="J1275" i="3"/>
  <c r="H1275" i="3"/>
  <c r="L1274" i="3"/>
  <c r="J1274" i="3"/>
  <c r="H1274" i="3"/>
  <c r="L1273" i="3"/>
  <c r="J1273" i="3"/>
  <c r="H1273" i="3"/>
  <c r="H1272" i="3"/>
  <c r="L1271" i="3"/>
  <c r="J1271" i="3"/>
  <c r="H1271" i="3"/>
  <c r="L1270" i="3"/>
  <c r="H1270" i="3"/>
  <c r="L1269" i="3"/>
  <c r="J1269" i="3"/>
  <c r="H1269" i="3"/>
  <c r="H1268" i="3"/>
  <c r="H1267" i="3"/>
  <c r="L1266" i="3"/>
  <c r="J1266" i="3"/>
  <c r="H1266" i="3"/>
  <c r="L1265" i="3"/>
  <c r="J1265" i="3"/>
  <c r="H1265" i="3"/>
  <c r="H1264" i="3"/>
  <c r="J1263" i="3"/>
  <c r="H1263" i="3"/>
  <c r="L1262" i="3"/>
  <c r="J1262" i="3"/>
  <c r="H1262" i="3"/>
  <c r="L1261" i="3"/>
  <c r="J1261" i="3"/>
  <c r="H1261" i="3"/>
  <c r="L1260" i="3"/>
  <c r="H1260" i="3"/>
  <c r="J1259" i="3"/>
  <c r="H1259" i="3"/>
  <c r="L1258" i="3"/>
  <c r="H1258" i="3"/>
  <c r="J1257" i="3"/>
  <c r="H1257" i="3"/>
  <c r="L1256" i="3"/>
  <c r="J1256" i="3"/>
  <c r="H1256" i="3"/>
  <c r="L1255" i="3"/>
  <c r="J1255" i="3"/>
  <c r="H1255" i="3"/>
  <c r="H1254" i="3"/>
  <c r="L1253" i="3"/>
  <c r="J1253" i="3"/>
  <c r="H1253" i="3"/>
  <c r="H1252" i="3"/>
  <c r="J1251" i="3"/>
  <c r="H1251" i="3"/>
  <c r="J1250" i="3"/>
  <c r="H1250" i="3"/>
  <c r="L1249" i="3"/>
  <c r="J1249" i="3"/>
  <c r="H1249" i="3"/>
  <c r="L1248" i="3"/>
  <c r="J1248" i="3"/>
  <c r="H1248" i="3"/>
  <c r="H1247" i="3"/>
  <c r="H1246" i="3"/>
  <c r="H1245" i="3"/>
  <c r="L1244" i="3"/>
  <c r="J1244" i="3"/>
  <c r="H1244" i="3"/>
  <c r="H1243" i="3"/>
  <c r="L1242" i="3"/>
  <c r="H1242" i="3"/>
  <c r="J1241" i="3"/>
  <c r="H1241" i="3"/>
  <c r="H1240" i="3"/>
  <c r="H1239" i="3"/>
  <c r="J1238" i="3"/>
  <c r="H1238" i="3"/>
  <c r="J1237" i="3"/>
  <c r="H1237" i="3"/>
  <c r="J1236" i="3"/>
  <c r="H1236" i="3"/>
  <c r="J1235" i="3"/>
  <c r="H1235" i="3"/>
  <c r="L1234" i="3"/>
  <c r="J1234" i="3"/>
  <c r="H1234" i="3"/>
  <c r="L1233" i="3"/>
  <c r="J1233" i="3"/>
  <c r="H1233" i="3"/>
  <c r="L1232" i="3"/>
  <c r="J1232" i="3"/>
  <c r="H1232" i="3"/>
  <c r="H1231" i="3"/>
  <c r="L1230" i="3"/>
  <c r="H1230" i="3"/>
  <c r="L1229" i="3"/>
  <c r="J1229" i="3"/>
  <c r="H1229" i="3"/>
  <c r="L1228" i="3"/>
  <c r="J1228" i="3"/>
  <c r="H1228" i="3"/>
  <c r="J1227" i="3"/>
  <c r="H1227" i="3"/>
  <c r="L1226" i="3"/>
  <c r="J1226" i="3"/>
  <c r="H1226" i="3"/>
  <c r="J1225" i="3"/>
  <c r="H1225" i="3"/>
  <c r="J1224" i="3"/>
  <c r="H1224" i="3"/>
  <c r="H1223" i="3"/>
  <c r="H1222" i="3"/>
  <c r="H1221" i="3"/>
  <c r="L1220" i="3"/>
  <c r="J1220" i="3"/>
  <c r="H1220" i="3"/>
  <c r="H1219" i="3"/>
  <c r="H1218" i="3"/>
  <c r="J1217" i="3"/>
  <c r="H1217" i="3"/>
  <c r="L1216" i="3"/>
  <c r="J1216" i="3"/>
  <c r="H1216" i="3"/>
  <c r="H1215" i="3"/>
  <c r="L1214" i="3"/>
  <c r="H1214" i="3"/>
  <c r="J1213" i="3"/>
  <c r="H1213" i="3"/>
  <c r="J1212" i="3"/>
  <c r="H1212" i="3"/>
  <c r="J1211" i="3"/>
  <c r="H1211" i="3"/>
  <c r="L1210" i="3"/>
  <c r="J1210" i="3"/>
  <c r="H1210" i="3"/>
  <c r="H1209" i="3"/>
  <c r="L1208" i="3"/>
  <c r="J1208" i="3"/>
  <c r="H1208" i="3"/>
  <c r="L1207" i="3"/>
  <c r="H1207" i="3"/>
  <c r="J1206" i="3"/>
  <c r="H1206" i="3"/>
  <c r="L1205" i="3"/>
  <c r="J1205" i="3"/>
  <c r="H1205" i="3"/>
  <c r="J1204" i="3"/>
  <c r="H1204" i="3"/>
  <c r="L1203" i="3"/>
  <c r="J1203" i="3"/>
  <c r="H1203" i="3"/>
  <c r="J1202" i="3"/>
  <c r="H1202" i="3"/>
  <c r="J1201" i="3"/>
  <c r="H1201" i="3"/>
  <c r="L1200" i="3"/>
  <c r="J1200" i="3"/>
  <c r="H1200" i="3"/>
  <c r="J1199" i="3"/>
  <c r="H1199" i="3"/>
  <c r="H1198" i="3"/>
  <c r="L1197" i="3"/>
  <c r="J1197" i="3"/>
  <c r="H1197" i="3"/>
  <c r="L1196" i="3"/>
  <c r="J1196" i="3"/>
  <c r="H1196" i="3"/>
  <c r="L1195" i="3"/>
  <c r="J1195" i="3"/>
  <c r="H1195" i="3"/>
  <c r="H1194" i="3"/>
  <c r="J1193" i="3"/>
  <c r="H1193" i="3"/>
  <c r="J1192" i="3"/>
  <c r="H1192" i="3"/>
  <c r="J1191" i="3"/>
  <c r="H1191" i="3"/>
  <c r="H1190" i="3"/>
  <c r="L1189" i="3"/>
  <c r="J1189" i="3"/>
  <c r="H1189" i="3"/>
  <c r="H1188" i="3"/>
  <c r="L1187" i="3"/>
  <c r="J1187" i="3"/>
  <c r="H1187" i="3"/>
  <c r="L1186" i="3"/>
  <c r="J1186" i="3"/>
  <c r="H1186" i="3"/>
  <c r="J1185" i="3"/>
  <c r="H1185" i="3"/>
  <c r="L1184" i="3"/>
  <c r="J1184" i="3"/>
  <c r="H1184" i="3"/>
  <c r="J1183" i="3"/>
  <c r="H1183" i="3"/>
  <c r="L1182" i="3"/>
  <c r="J1182" i="3"/>
  <c r="J1180" i="3"/>
  <c r="H1180" i="3"/>
  <c r="L1179" i="3"/>
  <c r="J1179" i="3"/>
  <c r="H1179" i="3"/>
  <c r="L1178" i="3"/>
  <c r="J1178" i="3"/>
  <c r="H1178" i="3"/>
  <c r="L1177" i="3"/>
  <c r="J1177" i="3"/>
  <c r="H1177" i="3"/>
  <c r="L1176" i="3"/>
  <c r="H1176" i="3"/>
  <c r="L1175" i="3"/>
  <c r="J1175" i="3"/>
  <c r="H1175" i="3"/>
  <c r="L1174" i="3"/>
  <c r="J1174" i="3"/>
  <c r="H1174" i="3"/>
  <c r="L1173" i="3"/>
  <c r="J1173" i="3"/>
  <c r="H1173" i="3"/>
  <c r="L1172" i="3"/>
  <c r="J1172" i="3"/>
  <c r="H1172" i="3"/>
  <c r="L1171" i="3"/>
  <c r="J1171" i="3"/>
  <c r="H1171" i="3"/>
  <c r="L1170" i="3"/>
  <c r="J1170" i="3"/>
  <c r="H1170" i="3"/>
  <c r="L1169" i="3"/>
  <c r="J1169" i="3"/>
  <c r="H1169" i="3"/>
  <c r="L1168" i="3"/>
  <c r="J1168" i="3"/>
  <c r="H1168" i="3"/>
  <c r="L1167" i="3"/>
  <c r="J1167" i="3"/>
  <c r="H1167" i="3"/>
  <c r="L1166" i="3"/>
  <c r="J1166" i="3"/>
  <c r="H1166" i="3"/>
  <c r="L1165" i="3"/>
  <c r="J1165" i="3"/>
  <c r="H1165" i="3"/>
  <c r="L1164" i="3"/>
  <c r="J1164" i="3"/>
  <c r="H1164" i="3"/>
  <c r="L1163" i="3"/>
  <c r="J1163" i="3"/>
  <c r="H1163" i="3"/>
  <c r="L1162" i="3"/>
  <c r="J1162" i="3"/>
  <c r="H1162" i="3"/>
  <c r="L1161" i="3"/>
  <c r="J1161" i="3"/>
  <c r="H1161" i="3"/>
  <c r="L1160" i="3"/>
  <c r="J1160" i="3"/>
  <c r="H1160" i="3"/>
  <c r="L1159" i="3"/>
  <c r="J1159" i="3"/>
  <c r="H1159" i="3"/>
  <c r="L1158" i="3"/>
  <c r="J1158" i="3"/>
  <c r="H1158" i="3"/>
  <c r="J1157" i="3"/>
  <c r="H1157" i="3"/>
  <c r="L1156" i="3"/>
  <c r="J1156" i="3"/>
  <c r="H1156" i="3"/>
  <c r="L1155" i="3"/>
  <c r="J1155" i="3"/>
  <c r="H1155" i="3"/>
  <c r="J1154" i="3"/>
  <c r="H1154" i="3"/>
  <c r="J1153" i="3"/>
  <c r="H1153" i="3"/>
  <c r="L1152" i="3"/>
  <c r="J1152" i="3"/>
  <c r="H1152" i="3"/>
  <c r="L1151" i="3"/>
  <c r="J1151" i="3"/>
  <c r="H1151" i="3"/>
  <c r="L1150" i="3"/>
  <c r="J1150" i="3"/>
  <c r="H1150" i="3"/>
  <c r="L1149" i="3"/>
  <c r="J1149" i="3"/>
  <c r="H1149" i="3"/>
  <c r="L1148" i="3"/>
  <c r="J1148" i="3"/>
  <c r="H1148" i="3"/>
  <c r="L1147" i="3"/>
  <c r="J1147" i="3"/>
  <c r="H1147" i="3"/>
  <c r="L1146" i="3"/>
  <c r="J1146" i="3"/>
  <c r="H1146" i="3"/>
  <c r="J1145" i="3"/>
  <c r="H1145" i="3"/>
  <c r="J1144" i="3"/>
  <c r="H1144" i="3"/>
  <c r="L1143" i="3"/>
  <c r="H1143" i="3"/>
  <c r="J1142" i="3"/>
  <c r="H1142" i="3"/>
  <c r="L1141" i="3"/>
  <c r="J1141" i="3"/>
  <c r="H1141" i="3"/>
  <c r="J1140" i="3"/>
  <c r="H1140" i="3"/>
  <c r="L1139" i="3"/>
  <c r="J1139" i="3"/>
  <c r="H1139" i="3"/>
  <c r="L1138" i="3"/>
  <c r="H1138" i="3"/>
  <c r="L1137" i="3"/>
  <c r="J1137" i="3"/>
  <c r="J1136" i="3"/>
  <c r="H1136" i="3"/>
  <c r="J1135" i="3"/>
  <c r="H1135" i="3"/>
  <c r="J1134" i="3"/>
  <c r="H1134" i="3"/>
  <c r="J1133" i="3"/>
  <c r="H1133" i="3"/>
  <c r="L1132" i="3"/>
  <c r="J1132" i="3"/>
  <c r="H1132" i="3"/>
  <c r="L1131" i="3"/>
  <c r="J1131" i="3"/>
  <c r="H1131" i="3"/>
  <c r="H1130" i="3"/>
  <c r="L1129" i="3"/>
  <c r="J1129" i="3"/>
  <c r="H1129" i="3"/>
  <c r="L1128" i="3"/>
  <c r="J1128" i="3"/>
  <c r="H1128" i="3"/>
  <c r="L1127" i="3"/>
  <c r="J1127" i="3"/>
  <c r="H1127" i="3"/>
  <c r="L1125" i="3"/>
  <c r="J1125" i="3"/>
  <c r="L1124" i="3"/>
  <c r="L1123" i="3"/>
  <c r="J1123" i="3"/>
  <c r="L1122" i="3"/>
  <c r="J1122" i="3"/>
  <c r="J1121" i="3"/>
  <c r="H1121" i="3"/>
  <c r="L1120" i="3"/>
  <c r="J1120" i="3"/>
  <c r="H1120" i="3"/>
  <c r="L1119" i="3"/>
  <c r="J1119" i="3"/>
  <c r="H1119" i="3"/>
  <c r="J1118" i="3"/>
  <c r="H1118" i="3"/>
  <c r="J1117" i="3"/>
  <c r="H1117" i="3"/>
  <c r="J1116" i="3"/>
  <c r="H1116" i="3"/>
  <c r="H1115" i="3"/>
  <c r="J1114" i="3"/>
  <c r="J1113" i="3"/>
  <c r="J1112" i="3"/>
  <c r="J1108" i="3"/>
  <c r="J1105" i="3"/>
  <c r="J1103" i="3"/>
  <c r="J1102" i="3"/>
  <c r="J1099" i="3"/>
  <c r="J1097" i="3"/>
  <c r="J1093" i="3"/>
  <c r="J1092" i="3"/>
  <c r="J1091" i="3"/>
  <c r="J1090" i="3"/>
  <c r="J1088" i="3"/>
  <c r="J1086" i="3"/>
  <c r="J1080" i="3"/>
  <c r="J1074" i="3"/>
  <c r="J1072" i="3"/>
  <c r="J1071" i="3"/>
  <c r="J1070" i="3"/>
  <c r="J1068" i="3"/>
  <c r="J1066" i="3"/>
  <c r="J1064" i="3"/>
  <c r="J1060" i="3"/>
  <c r="J1056" i="3"/>
  <c r="J1052" i="3"/>
  <c r="J1050" i="3"/>
  <c r="J1049" i="3"/>
  <c r="J1048" i="3"/>
  <c r="J1047" i="3"/>
  <c r="J1045" i="3"/>
  <c r="J1044" i="3"/>
  <c r="J1042" i="3"/>
  <c r="J1040" i="3"/>
  <c r="J1039" i="3"/>
  <c r="J1038" i="3"/>
  <c r="J1035" i="3"/>
  <c r="J1031" i="3"/>
  <c r="J1028" i="3"/>
  <c r="J1026" i="3"/>
  <c r="J1025" i="3"/>
  <c r="J1024" i="3"/>
  <c r="J1023" i="3"/>
  <c r="J1020" i="3"/>
  <c r="J1019" i="3"/>
  <c r="J1017" i="3"/>
  <c r="J1016" i="3"/>
  <c r="J1015" i="3"/>
  <c r="J1014" i="3"/>
  <c r="J1013" i="3"/>
  <c r="J1011" i="3"/>
  <c r="J1009" i="3"/>
  <c r="J1005" i="3"/>
  <c r="J1002" i="3"/>
  <c r="J999" i="3"/>
  <c r="J998" i="3"/>
  <c r="J995" i="3"/>
  <c r="J993" i="3"/>
  <c r="J992" i="3"/>
  <c r="J990" i="3"/>
  <c r="J989" i="3"/>
  <c r="J986" i="3"/>
  <c r="J985" i="3"/>
  <c r="J984" i="3"/>
  <c r="J977" i="3"/>
  <c r="J976" i="3"/>
  <c r="J975" i="3"/>
  <c r="J974" i="3"/>
  <c r="J973" i="3"/>
  <c r="J972" i="3"/>
  <c r="J971" i="3"/>
  <c r="J970" i="3"/>
  <c r="J968" i="3"/>
  <c r="J967" i="3"/>
  <c r="J966" i="3"/>
  <c r="J964" i="3"/>
  <c r="J962" i="3"/>
  <c r="J960" i="3"/>
  <c r="J959" i="3"/>
  <c r="J958" i="3"/>
  <c r="J956" i="3"/>
  <c r="J955" i="3"/>
  <c r="J954" i="3"/>
  <c r="J953" i="3"/>
  <c r="J952" i="3"/>
  <c r="J949" i="3"/>
  <c r="J948" i="3"/>
  <c r="J946" i="3"/>
  <c r="J944" i="3"/>
  <c r="J942" i="3"/>
  <c r="J941" i="3"/>
  <c r="J939" i="3"/>
  <c r="J936" i="3"/>
  <c r="J934" i="3"/>
  <c r="J932" i="3"/>
  <c r="J931" i="3"/>
  <c r="J929" i="3"/>
  <c r="J928" i="3"/>
  <c r="J927" i="3"/>
  <c r="J926" i="3"/>
  <c r="J924" i="3"/>
  <c r="J923" i="3"/>
  <c r="J922" i="3"/>
  <c r="J921" i="3"/>
  <c r="J918" i="3"/>
  <c r="J917" i="3"/>
  <c r="J916" i="3"/>
  <c r="J913" i="3"/>
  <c r="J912" i="3"/>
  <c r="J910" i="3"/>
  <c r="J908" i="3"/>
  <c r="J907" i="3"/>
  <c r="J904" i="3"/>
  <c r="J903" i="3"/>
  <c r="J902" i="3"/>
  <c r="J901" i="3"/>
  <c r="J899" i="3"/>
  <c r="J896" i="3"/>
  <c r="J895" i="3"/>
  <c r="J893" i="3"/>
  <c r="J891" i="3"/>
  <c r="J888" i="3"/>
  <c r="J887" i="3"/>
  <c r="J886" i="3"/>
  <c r="J884" i="3"/>
  <c r="J879" i="3"/>
  <c r="J878" i="3"/>
  <c r="J877" i="3"/>
  <c r="J876" i="3"/>
  <c r="J874" i="3"/>
  <c r="J873" i="3"/>
  <c r="J869" i="3"/>
  <c r="J868" i="3"/>
  <c r="J865" i="3"/>
  <c r="J864" i="3"/>
  <c r="J862" i="3"/>
  <c r="J861" i="3"/>
  <c r="J860" i="3"/>
  <c r="J859" i="3"/>
  <c r="J858" i="3"/>
  <c r="J856" i="3"/>
  <c r="J854" i="3"/>
  <c r="J853" i="3"/>
  <c r="J852" i="3"/>
  <c r="J851" i="3"/>
  <c r="J849" i="3"/>
  <c r="J846" i="3"/>
  <c r="J845" i="3"/>
  <c r="J844" i="3"/>
  <c r="J842" i="3"/>
  <c r="J841" i="3"/>
  <c r="J839" i="3"/>
  <c r="L838" i="3"/>
  <c r="J831" i="3"/>
  <c r="J829" i="3"/>
  <c r="J828" i="3"/>
  <c r="J827" i="3"/>
  <c r="J823" i="3"/>
  <c r="J821" i="3"/>
  <c r="L820" i="3"/>
  <c r="J820" i="3"/>
  <c r="J819" i="3"/>
  <c r="J818" i="3"/>
  <c r="J816" i="3"/>
  <c r="J811" i="3"/>
  <c r="J810" i="3"/>
  <c r="J808" i="3"/>
  <c r="J805" i="3"/>
  <c r="J802" i="3"/>
  <c r="J800" i="3"/>
  <c r="J799" i="3"/>
  <c r="J798" i="3"/>
  <c r="J796" i="3"/>
  <c r="J795" i="3"/>
  <c r="J793" i="3"/>
  <c r="J792" i="3"/>
  <c r="J788" i="3"/>
  <c r="J787" i="3"/>
  <c r="J785" i="3"/>
  <c r="J784" i="3"/>
  <c r="J783" i="3"/>
  <c r="J780" i="3"/>
  <c r="J779" i="3"/>
  <c r="J778" i="3"/>
  <c r="J777" i="3"/>
  <c r="J776" i="3"/>
  <c r="J773" i="3"/>
  <c r="J772" i="3"/>
  <c r="J771" i="3"/>
  <c r="J770" i="3"/>
  <c r="J769" i="3"/>
  <c r="J767" i="3"/>
  <c r="J765" i="3"/>
  <c r="J763" i="3"/>
  <c r="J762" i="3"/>
  <c r="J761" i="3"/>
  <c r="J759" i="3"/>
  <c r="L757" i="3"/>
  <c r="J757" i="3"/>
  <c r="J753" i="3"/>
  <c r="J751" i="3"/>
  <c r="L749" i="3"/>
  <c r="J747" i="3"/>
  <c r="J746" i="3"/>
  <c r="J744" i="3"/>
  <c r="J741" i="3"/>
  <c r="J739" i="3"/>
  <c r="J736" i="3"/>
  <c r="J735" i="3"/>
  <c r="J732" i="3"/>
  <c r="J728" i="3"/>
  <c r="J726" i="3"/>
  <c r="J724" i="3"/>
  <c r="J723" i="3"/>
  <c r="J722" i="3"/>
  <c r="J719" i="3"/>
  <c r="J718" i="3"/>
  <c r="J715" i="3"/>
  <c r="J712" i="3"/>
  <c r="J711" i="3"/>
  <c r="J710" i="3"/>
  <c r="J707" i="3"/>
  <c r="J706" i="3"/>
  <c r="J704" i="3"/>
  <c r="J703" i="3"/>
  <c r="J700" i="3"/>
  <c r="J699" i="3"/>
  <c r="J698" i="3"/>
  <c r="J696" i="3"/>
  <c r="J695" i="3"/>
  <c r="J693" i="3"/>
  <c r="J689" i="3"/>
  <c r="J685" i="3"/>
  <c r="J683" i="3"/>
  <c r="J681" i="3"/>
  <c r="J679" i="3"/>
  <c r="J676" i="3"/>
  <c r="J668" i="3"/>
  <c r="J666" i="3"/>
  <c r="J665" i="3"/>
  <c r="J661" i="3"/>
  <c r="J656" i="3"/>
  <c r="J655" i="3"/>
  <c r="J654" i="3"/>
  <c r="J652" i="3"/>
  <c r="J651" i="3"/>
  <c r="J648" i="3"/>
  <c r="J646" i="3"/>
  <c r="J645" i="3"/>
  <c r="J638" i="3"/>
  <c r="J634" i="3"/>
  <c r="J632" i="3"/>
  <c r="J628" i="3"/>
  <c r="J626" i="3"/>
  <c r="J625" i="3"/>
  <c r="J624" i="3"/>
  <c r="J623" i="3"/>
  <c r="J621" i="3"/>
  <c r="J619" i="3"/>
  <c r="J618" i="3"/>
  <c r="J616" i="3"/>
  <c r="J615" i="3"/>
  <c r="J614" i="3"/>
  <c r="J613" i="3"/>
  <c r="J612" i="3"/>
  <c r="J611" i="3"/>
  <c r="J610" i="3"/>
  <c r="J609" i="3"/>
  <c r="J608" i="3"/>
  <c r="J606" i="3"/>
  <c r="J604" i="3"/>
  <c r="J602" i="3"/>
  <c r="J601" i="3"/>
  <c r="J599" i="3"/>
  <c r="J598" i="3"/>
  <c r="J597" i="3"/>
  <c r="J593" i="3"/>
  <c r="J592" i="3"/>
  <c r="J591" i="3"/>
  <c r="J588" i="3"/>
  <c r="J586" i="3"/>
  <c r="J585" i="3"/>
  <c r="J582" i="3"/>
  <c r="J577" i="3"/>
  <c r="J575" i="3"/>
  <c r="J574" i="3"/>
  <c r="J573" i="3"/>
  <c r="J569" i="3"/>
  <c r="J566" i="3"/>
  <c r="J565" i="3"/>
  <c r="J561" i="3"/>
  <c r="J559" i="3"/>
  <c r="J556" i="3"/>
  <c r="J554" i="3"/>
  <c r="J551" i="3"/>
  <c r="J550" i="3"/>
  <c r="J549" i="3"/>
  <c r="J547" i="3"/>
  <c r="J542" i="3"/>
  <c r="J541" i="3"/>
  <c r="J540" i="3"/>
  <c r="J538" i="3"/>
  <c r="J533" i="3"/>
  <c r="J526" i="3"/>
  <c r="J523" i="3"/>
  <c r="J522" i="3"/>
  <c r="J521" i="3"/>
  <c r="J520" i="3"/>
  <c r="J517" i="3"/>
  <c r="J516" i="3"/>
  <c r="J513" i="3"/>
  <c r="J511" i="3"/>
  <c r="J510" i="3"/>
  <c r="J509" i="3"/>
  <c r="J507" i="3"/>
  <c r="J505" i="3"/>
  <c r="J503" i="3"/>
  <c r="J502" i="3"/>
  <c r="J501" i="3"/>
  <c r="J500" i="3"/>
  <c r="J498" i="3"/>
  <c r="J497" i="3"/>
  <c r="J495" i="3"/>
  <c r="J493" i="3"/>
  <c r="J492" i="3"/>
  <c r="J488" i="3"/>
  <c r="J486" i="3"/>
  <c r="J485" i="3"/>
  <c r="J483" i="3"/>
  <c r="J481" i="3"/>
  <c r="J479" i="3"/>
  <c r="J475" i="3"/>
  <c r="J474" i="3"/>
  <c r="J470" i="3"/>
  <c r="J469" i="3"/>
  <c r="J466" i="3"/>
  <c r="J463" i="3"/>
  <c r="J462" i="3"/>
  <c r="J461" i="3"/>
  <c r="J459" i="3"/>
  <c r="J455" i="3"/>
  <c r="J453" i="3"/>
  <c r="J450" i="3"/>
  <c r="J448" i="3"/>
  <c r="J447" i="3"/>
  <c r="J446" i="3"/>
  <c r="J443" i="3"/>
  <c r="J442" i="3"/>
  <c r="J438" i="3"/>
  <c r="J437" i="3"/>
  <c r="J435" i="3"/>
  <c r="J434" i="3"/>
  <c r="L431" i="3"/>
  <c r="J430" i="3"/>
  <c r="J421" i="3"/>
  <c r="J418" i="3"/>
  <c r="J415" i="3"/>
  <c r="J414" i="3"/>
  <c r="J412" i="3"/>
  <c r="J411" i="3"/>
  <c r="J410" i="3"/>
  <c r="J409" i="3"/>
  <c r="L408" i="3"/>
  <c r="J408" i="3"/>
  <c r="H408" i="3"/>
  <c r="J407" i="3"/>
  <c r="H407" i="3"/>
  <c r="L406" i="3"/>
  <c r="J406" i="3"/>
  <c r="H406" i="3"/>
  <c r="J405" i="3"/>
  <c r="H405" i="3"/>
  <c r="H404" i="3"/>
  <c r="L403" i="3"/>
  <c r="J403" i="3"/>
  <c r="H403" i="3"/>
  <c r="L402" i="3"/>
  <c r="J402" i="3"/>
  <c r="H402" i="3"/>
  <c r="H401" i="3"/>
  <c r="H400" i="3"/>
  <c r="J399" i="3"/>
  <c r="H399" i="3"/>
  <c r="H398" i="3"/>
  <c r="J397" i="3"/>
  <c r="H397" i="3"/>
  <c r="L396" i="3"/>
  <c r="J396" i="3"/>
  <c r="H396" i="3"/>
  <c r="H395" i="3"/>
  <c r="J394" i="3"/>
  <c r="H394" i="3"/>
  <c r="H393" i="3"/>
  <c r="J392" i="3"/>
  <c r="H392" i="3"/>
  <c r="J391" i="3"/>
  <c r="H391" i="3"/>
  <c r="J390" i="3"/>
  <c r="H390" i="3"/>
  <c r="H389" i="3"/>
  <c r="J388" i="3"/>
  <c r="H388" i="3"/>
  <c r="L387" i="3"/>
  <c r="J387" i="3"/>
  <c r="H387" i="3"/>
  <c r="L386" i="3"/>
  <c r="J386" i="3"/>
  <c r="H386" i="3"/>
  <c r="H385" i="3"/>
  <c r="J384" i="3"/>
  <c r="L383" i="3"/>
  <c r="H383" i="3"/>
  <c r="L382" i="3"/>
  <c r="J382" i="3"/>
  <c r="H382" i="3"/>
  <c r="L381" i="3"/>
  <c r="J381" i="3"/>
  <c r="H381" i="3"/>
  <c r="L380" i="3"/>
  <c r="J380" i="3"/>
  <c r="H380" i="3"/>
  <c r="L379" i="3"/>
  <c r="J379" i="3"/>
  <c r="H379" i="3"/>
  <c r="L378" i="3"/>
  <c r="J378" i="3"/>
  <c r="H378" i="3"/>
  <c r="L377" i="3"/>
  <c r="J377" i="3"/>
  <c r="H377" i="3"/>
  <c r="J376" i="3"/>
  <c r="H376" i="3"/>
  <c r="H375" i="3"/>
  <c r="J374" i="3"/>
  <c r="H374" i="3"/>
  <c r="H373" i="3"/>
  <c r="H372" i="3"/>
  <c r="J371" i="3"/>
  <c r="H371" i="3"/>
  <c r="H370" i="3"/>
  <c r="H369" i="3"/>
  <c r="H368" i="3"/>
  <c r="H367" i="3"/>
  <c r="H366" i="3"/>
  <c r="H365" i="3"/>
  <c r="H364" i="3"/>
  <c r="J363" i="3"/>
  <c r="H363" i="3"/>
  <c r="H362" i="3"/>
  <c r="L361" i="3"/>
  <c r="J361" i="3"/>
  <c r="H361" i="3"/>
  <c r="H360" i="3"/>
  <c r="J359" i="3"/>
  <c r="H359" i="3"/>
  <c r="J358" i="3"/>
  <c r="H358" i="3"/>
  <c r="H357" i="3"/>
  <c r="H356" i="3"/>
  <c r="H355" i="3"/>
  <c r="H354" i="3"/>
  <c r="H353" i="3"/>
  <c r="H352" i="3"/>
  <c r="H351" i="3"/>
  <c r="H350" i="3"/>
  <c r="H349" i="3"/>
  <c r="J348" i="3"/>
  <c r="H348" i="3"/>
  <c r="J347" i="3"/>
  <c r="H347" i="3"/>
  <c r="J346" i="3"/>
  <c r="H346" i="3"/>
  <c r="J345" i="3"/>
  <c r="H345" i="3"/>
  <c r="J344" i="3"/>
  <c r="H344" i="3"/>
  <c r="L343" i="3"/>
  <c r="J343" i="3"/>
  <c r="H343" i="3"/>
  <c r="J342" i="3"/>
  <c r="H342" i="3"/>
  <c r="H341" i="3"/>
  <c r="H340" i="3"/>
  <c r="L339" i="3"/>
  <c r="J339" i="3"/>
  <c r="H339" i="3"/>
  <c r="H338" i="3"/>
  <c r="J337" i="3"/>
  <c r="H337" i="3"/>
  <c r="H336" i="3"/>
  <c r="H335" i="3"/>
  <c r="H334" i="3"/>
  <c r="H333" i="3"/>
  <c r="L332" i="3"/>
  <c r="H332" i="3"/>
  <c r="H331" i="3"/>
  <c r="H330" i="3"/>
  <c r="L329" i="3"/>
  <c r="J329" i="3"/>
  <c r="H329" i="3"/>
  <c r="H328" i="3"/>
  <c r="J327" i="3"/>
  <c r="H327" i="3"/>
  <c r="J326" i="3"/>
  <c r="H326" i="3"/>
  <c r="H325" i="3"/>
  <c r="J324" i="3"/>
  <c r="H324" i="3"/>
  <c r="H323" i="3"/>
  <c r="H322" i="3"/>
  <c r="J321" i="3"/>
  <c r="H321" i="3"/>
  <c r="H320" i="3"/>
  <c r="H319" i="3"/>
  <c r="L318" i="3"/>
  <c r="J318" i="3"/>
  <c r="L317" i="3"/>
  <c r="J317" i="3"/>
  <c r="J316" i="3"/>
  <c r="L315" i="3"/>
  <c r="J315" i="3"/>
  <c r="H314" i="3"/>
  <c r="H313" i="3"/>
  <c r="L312" i="3"/>
  <c r="J312" i="3"/>
  <c r="H311" i="3"/>
  <c r="L310" i="3"/>
  <c r="J310" i="3"/>
  <c r="L309" i="3"/>
  <c r="J309" i="3"/>
  <c r="L307" i="3"/>
  <c r="J307" i="3"/>
  <c r="L306" i="3"/>
  <c r="J306" i="3"/>
  <c r="L304" i="3"/>
  <c r="J304" i="3"/>
  <c r="L303" i="3"/>
  <c r="L302" i="3"/>
  <c r="J302" i="3"/>
  <c r="L301" i="3"/>
  <c r="J301" i="3"/>
  <c r="L300" i="3"/>
  <c r="J300" i="3"/>
  <c r="L299" i="3"/>
  <c r="J299" i="3"/>
  <c r="J298" i="3"/>
  <c r="H298" i="3"/>
  <c r="J297" i="3"/>
  <c r="J296" i="3"/>
  <c r="J295" i="3"/>
  <c r="J294" i="3"/>
  <c r="J293" i="3"/>
  <c r="J292" i="3"/>
  <c r="J291" i="3"/>
  <c r="J290" i="3"/>
  <c r="J289" i="3"/>
  <c r="J288" i="3"/>
  <c r="J287" i="3"/>
  <c r="J286" i="3"/>
  <c r="J285" i="3"/>
  <c r="J284" i="3"/>
  <c r="J283" i="3"/>
  <c r="J282" i="3"/>
  <c r="H282" i="3"/>
  <c r="L281" i="3"/>
  <c r="J281" i="3"/>
  <c r="J280" i="3"/>
  <c r="L279" i="3"/>
  <c r="J279" i="3"/>
  <c r="L278" i="3"/>
  <c r="J278" i="3"/>
  <c r="L277" i="3"/>
  <c r="J277" i="3"/>
  <c r="H276" i="3"/>
  <c r="L275" i="3"/>
  <c r="J275" i="3"/>
  <c r="L273" i="3"/>
  <c r="L272" i="3"/>
  <c r="J272" i="3"/>
  <c r="L271" i="3"/>
  <c r="J271" i="3"/>
  <c r="L270" i="3"/>
  <c r="J270" i="3"/>
  <c r="J268" i="3"/>
  <c r="J267" i="3"/>
  <c r="J266" i="3"/>
  <c r="H266" i="3"/>
  <c r="J265" i="3"/>
  <c r="H265" i="3"/>
  <c r="J264" i="3"/>
  <c r="L263" i="3"/>
  <c r="J263" i="3"/>
  <c r="H263" i="3"/>
  <c r="L262" i="3"/>
  <c r="J262" i="3"/>
  <c r="L261" i="3"/>
  <c r="J261" i="3"/>
  <c r="L260" i="3"/>
  <c r="J260" i="3"/>
  <c r="H260" i="3"/>
  <c r="L259" i="3"/>
  <c r="J259" i="3"/>
  <c r="J258" i="3"/>
  <c r="H258" i="3"/>
  <c r="L257" i="3"/>
  <c r="J257" i="3"/>
  <c r="H256" i="3"/>
  <c r="L254" i="3"/>
  <c r="J254" i="3"/>
  <c r="L253" i="3"/>
  <c r="J253" i="3"/>
  <c r="J252" i="3"/>
  <c r="H252" i="3"/>
  <c r="L250" i="3"/>
  <c r="J250" i="3"/>
  <c r="H249" i="3"/>
  <c r="J248" i="3"/>
  <c r="H248" i="3"/>
  <c r="J247" i="3"/>
  <c r="H247" i="3"/>
  <c r="L245" i="3"/>
  <c r="H245" i="3"/>
  <c r="L244" i="3"/>
  <c r="J244" i="3"/>
  <c r="L243" i="3"/>
  <c r="J243" i="3"/>
  <c r="L242" i="3"/>
  <c r="L241" i="3"/>
  <c r="J241" i="3"/>
  <c r="L240" i="3"/>
  <c r="J240" i="3"/>
  <c r="J239" i="3"/>
  <c r="H239" i="3"/>
  <c r="J236" i="3"/>
  <c r="H235" i="3"/>
  <c r="L234" i="3"/>
  <c r="J234" i="3"/>
  <c r="L233" i="3"/>
  <c r="L232" i="3"/>
  <c r="L230" i="3"/>
  <c r="J230" i="3"/>
  <c r="L229" i="3"/>
  <c r="J229" i="3"/>
  <c r="L228" i="3"/>
  <c r="J227" i="3"/>
  <c r="J226" i="3"/>
  <c r="H226" i="3"/>
  <c r="H225" i="3"/>
  <c r="J224" i="3"/>
  <c r="H224" i="3"/>
  <c r="L223" i="3"/>
  <c r="J223" i="3"/>
  <c r="H223" i="3"/>
  <c r="J222" i="3"/>
  <c r="H222" i="3"/>
  <c r="J221" i="3"/>
  <c r="H221" i="3"/>
  <c r="J220" i="3"/>
  <c r="H220" i="3"/>
  <c r="L219" i="3"/>
  <c r="J219" i="3"/>
  <c r="L218" i="3"/>
  <c r="J218" i="3"/>
  <c r="L217" i="3"/>
  <c r="J217" i="3"/>
  <c r="L216" i="3"/>
  <c r="J216" i="3"/>
  <c r="L215" i="3"/>
  <c r="L214" i="3"/>
  <c r="J214" i="3"/>
  <c r="L213" i="3"/>
  <c r="J213" i="3"/>
  <c r="L212" i="3"/>
  <c r="J212" i="3"/>
  <c r="L211" i="3"/>
  <c r="J211" i="3"/>
  <c r="L210" i="3"/>
  <c r="J210" i="3"/>
  <c r="L209" i="3"/>
  <c r="J209" i="3"/>
  <c r="L208" i="3"/>
  <c r="J208" i="3"/>
  <c r="L207" i="3"/>
  <c r="J207" i="3"/>
  <c r="L206" i="3"/>
  <c r="J206" i="3"/>
  <c r="L205" i="3"/>
  <c r="J205" i="3"/>
  <c r="L204" i="3"/>
  <c r="J204" i="3"/>
  <c r="L203" i="3"/>
  <c r="J203" i="3"/>
  <c r="L202" i="3"/>
  <c r="J202" i="3"/>
  <c r="H201" i="3"/>
  <c r="L200" i="3"/>
  <c r="J198" i="3"/>
  <c r="H198" i="3"/>
  <c r="L197" i="3"/>
  <c r="J197" i="3"/>
  <c r="J196" i="3"/>
  <c r="H196" i="3"/>
  <c r="L195" i="3"/>
  <c r="J195" i="3"/>
  <c r="L194" i="3"/>
  <c r="J194" i="3"/>
  <c r="L193" i="3"/>
  <c r="J193" i="3"/>
  <c r="J192" i="3"/>
  <c r="H191" i="3"/>
  <c r="J190" i="3"/>
  <c r="H190" i="3"/>
  <c r="L188" i="3"/>
  <c r="J188" i="3"/>
  <c r="L187" i="3"/>
  <c r="J187" i="3"/>
  <c r="L186" i="3"/>
  <c r="J186" i="3"/>
  <c r="L185" i="3"/>
  <c r="J185" i="3"/>
  <c r="L184" i="3"/>
  <c r="J184" i="3"/>
  <c r="L183" i="3"/>
  <c r="J183" i="3"/>
  <c r="L182" i="3"/>
  <c r="J182" i="3"/>
  <c r="L181" i="3"/>
  <c r="J181" i="3"/>
  <c r="L180" i="3"/>
  <c r="J180" i="3"/>
  <c r="L179" i="3"/>
  <c r="J179" i="3"/>
  <c r="L177" i="3"/>
  <c r="J177" i="3"/>
  <c r="H176" i="3"/>
  <c r="H175" i="3"/>
  <c r="L174" i="3"/>
  <c r="J173" i="3"/>
  <c r="L172" i="3"/>
  <c r="J172" i="3"/>
  <c r="L171" i="3"/>
  <c r="J171" i="3"/>
  <c r="L170" i="3"/>
  <c r="J170" i="3"/>
  <c r="J169" i="3"/>
  <c r="L168" i="3"/>
  <c r="H167" i="3"/>
  <c r="L166" i="3"/>
  <c r="J166" i="3"/>
  <c r="L165" i="3"/>
  <c r="J165" i="3"/>
  <c r="J164" i="3"/>
  <c r="L163" i="3"/>
  <c r="L162" i="3"/>
  <c r="L161" i="3"/>
  <c r="J161" i="3"/>
  <c r="H160" i="3"/>
  <c r="H159" i="3"/>
  <c r="J158" i="3"/>
  <c r="H158" i="3"/>
  <c r="J157" i="3"/>
  <c r="H157" i="3"/>
  <c r="J156" i="3"/>
  <c r="H156" i="3"/>
  <c r="J155" i="3"/>
  <c r="H155" i="3"/>
  <c r="J154" i="3"/>
  <c r="H154" i="3"/>
  <c r="J153" i="3"/>
  <c r="H153" i="3"/>
  <c r="L152" i="3"/>
  <c r="J152" i="3"/>
  <c r="J151" i="3"/>
  <c r="L150" i="3"/>
  <c r="J150" i="3"/>
  <c r="L149" i="3"/>
  <c r="J149" i="3"/>
  <c r="L148" i="3"/>
  <c r="J148" i="3"/>
  <c r="J147" i="3"/>
  <c r="J146" i="3"/>
  <c r="H146" i="3"/>
  <c r="J145" i="3"/>
  <c r="H145" i="3"/>
  <c r="L144" i="3"/>
  <c r="J144" i="3"/>
  <c r="J143" i="3"/>
  <c r="J142" i="3"/>
  <c r="H142" i="3"/>
  <c r="H141" i="3"/>
  <c r="L140" i="3"/>
  <c r="J140" i="3"/>
  <c r="J139" i="3"/>
  <c r="H139" i="3"/>
  <c r="L138" i="3"/>
  <c r="J138" i="3"/>
  <c r="L137" i="3"/>
  <c r="J137" i="3"/>
  <c r="L136" i="3"/>
  <c r="J136" i="3"/>
  <c r="L135" i="3"/>
  <c r="J135" i="3"/>
  <c r="J134" i="3"/>
  <c r="H134" i="3"/>
  <c r="L133" i="3"/>
  <c r="J133" i="3"/>
  <c r="L132" i="3"/>
  <c r="J132" i="3"/>
  <c r="L131" i="3"/>
  <c r="J131" i="3"/>
  <c r="J130" i="3"/>
  <c r="L129" i="3"/>
  <c r="J128" i="3"/>
  <c r="L127" i="3"/>
  <c r="J127" i="3"/>
  <c r="L126" i="3"/>
  <c r="J126" i="3"/>
  <c r="L125" i="3"/>
  <c r="J125" i="3"/>
  <c r="L123" i="3"/>
  <c r="J123" i="3"/>
  <c r="L122" i="3"/>
  <c r="J122" i="3"/>
  <c r="L121" i="3"/>
  <c r="J121" i="3"/>
  <c r="L120" i="3"/>
  <c r="J120" i="3"/>
  <c r="L119" i="3"/>
  <c r="J119" i="3"/>
  <c r="L118" i="3"/>
  <c r="J118" i="3"/>
  <c r="L117" i="3"/>
  <c r="J117" i="3"/>
  <c r="J116" i="3"/>
  <c r="H116" i="3"/>
  <c r="L115" i="3"/>
  <c r="L114" i="3"/>
  <c r="L113" i="3"/>
  <c r="J113" i="3"/>
  <c r="L111" i="3"/>
  <c r="J111" i="3"/>
  <c r="J110" i="3"/>
  <c r="H110" i="3"/>
  <c r="L109" i="3"/>
  <c r="J109" i="3"/>
  <c r="J108" i="3"/>
  <c r="L107" i="3"/>
  <c r="J107" i="3"/>
  <c r="L106" i="3"/>
  <c r="J106" i="3"/>
  <c r="L105" i="3"/>
  <c r="J105" i="3"/>
  <c r="L104" i="3"/>
  <c r="J104" i="3"/>
  <c r="J103" i="3"/>
  <c r="H103" i="3"/>
  <c r="L102" i="3"/>
  <c r="J102" i="3"/>
  <c r="L101" i="3"/>
  <c r="J101" i="3"/>
  <c r="J100" i="3"/>
  <c r="L98" i="3"/>
  <c r="J98" i="3"/>
  <c r="L97" i="3"/>
  <c r="J97" i="3"/>
  <c r="J95" i="3"/>
  <c r="J94" i="3"/>
  <c r="H94" i="3"/>
  <c r="H93" i="3"/>
  <c r="L92" i="3"/>
  <c r="H92" i="3"/>
  <c r="L91" i="3"/>
  <c r="J91" i="3"/>
  <c r="H91" i="3"/>
  <c r="L90" i="3"/>
  <c r="J90" i="3"/>
  <c r="H90" i="3"/>
  <c r="L89" i="3"/>
  <c r="J89" i="3"/>
  <c r="H89" i="3"/>
  <c r="L88" i="3"/>
  <c r="H88" i="3"/>
  <c r="L87" i="3"/>
  <c r="H87" i="3"/>
  <c r="J86" i="3"/>
  <c r="L85" i="3"/>
  <c r="J85" i="3"/>
  <c r="L84" i="3"/>
  <c r="L83" i="3"/>
  <c r="J83" i="3"/>
  <c r="H83" i="3"/>
  <c r="L82" i="3"/>
  <c r="H82" i="3"/>
  <c r="J81" i="3"/>
  <c r="H81" i="3"/>
  <c r="J80" i="3"/>
  <c r="H80" i="3"/>
  <c r="L79" i="3"/>
  <c r="J79" i="3"/>
  <c r="J78" i="3"/>
  <c r="L77" i="3"/>
  <c r="J77" i="3"/>
  <c r="L76" i="3"/>
  <c r="J76" i="3"/>
  <c r="J75" i="3"/>
  <c r="H75" i="3"/>
  <c r="L74" i="3"/>
  <c r="J74" i="3"/>
  <c r="L73" i="3"/>
  <c r="J73" i="3"/>
  <c r="H72" i="3"/>
  <c r="L71" i="3"/>
  <c r="J71" i="3"/>
  <c r="L70" i="3"/>
  <c r="L69" i="3"/>
  <c r="J69" i="3"/>
  <c r="L68" i="3"/>
  <c r="J68" i="3"/>
  <c r="L67" i="3"/>
  <c r="J67" i="3"/>
  <c r="J66" i="3"/>
  <c r="L65" i="3"/>
  <c r="L63" i="3"/>
  <c r="J63" i="3"/>
  <c r="J62" i="3"/>
  <c r="H62" i="3"/>
  <c r="L61" i="3"/>
  <c r="J61" i="3"/>
  <c r="L60" i="3"/>
  <c r="L59" i="3"/>
  <c r="J59" i="3"/>
  <c r="L58" i="3"/>
  <c r="J58" i="3"/>
  <c r="H58" i="3"/>
  <c r="J57" i="3"/>
  <c r="H57" i="3"/>
  <c r="L56" i="3"/>
  <c r="J56" i="3"/>
  <c r="L55" i="3"/>
  <c r="J55" i="3"/>
  <c r="L54" i="3"/>
  <c r="J54" i="3"/>
  <c r="L53" i="3"/>
  <c r="J53" i="3"/>
  <c r="L52" i="3"/>
  <c r="J52" i="3"/>
  <c r="L51" i="3"/>
  <c r="J51" i="3"/>
  <c r="L50" i="3"/>
  <c r="J50" i="3"/>
  <c r="L49" i="3"/>
  <c r="J49" i="3"/>
  <c r="L48" i="3"/>
  <c r="J48" i="3"/>
  <c r="L47" i="3"/>
  <c r="J47" i="3"/>
  <c r="L46" i="3"/>
  <c r="J46" i="3"/>
  <c r="J45" i="3"/>
  <c r="H44" i="3"/>
  <c r="L43" i="3"/>
  <c r="J43" i="3"/>
  <c r="L42" i="3"/>
  <c r="J42" i="3"/>
  <c r="L41" i="3"/>
  <c r="J41" i="3"/>
  <c r="J40" i="3"/>
  <c r="H40" i="3"/>
  <c r="J39" i="3"/>
  <c r="H39" i="3"/>
  <c r="L38" i="3"/>
  <c r="J38" i="3"/>
  <c r="L37" i="3"/>
  <c r="J37" i="3"/>
  <c r="L36" i="3"/>
  <c r="J36" i="3"/>
  <c r="J35" i="3"/>
  <c r="H35" i="3"/>
  <c r="J34" i="3"/>
  <c r="H34" i="3"/>
  <c r="H33" i="3"/>
  <c r="J32" i="3"/>
  <c r="H32" i="3"/>
  <c r="H31" i="3"/>
  <c r="J30" i="3"/>
  <c r="H30" i="3"/>
  <c r="J29" i="3"/>
  <c r="H29" i="3"/>
  <c r="J28" i="3"/>
  <c r="H28" i="3"/>
  <c r="L27" i="3"/>
  <c r="J27" i="3"/>
  <c r="H26" i="3"/>
  <c r="H25" i="3"/>
  <c r="J24" i="3"/>
  <c r="H24" i="3"/>
  <c r="L22" i="3"/>
  <c r="J22" i="3"/>
  <c r="H21" i="3"/>
  <c r="H20" i="3"/>
  <c r="L19" i="3"/>
  <c r="J19" i="3"/>
  <c r="H19" i="3"/>
  <c r="J18" i="3"/>
  <c r="H18" i="3"/>
  <c r="H17" i="3"/>
  <c r="L16" i="3"/>
  <c r="J16" i="3"/>
  <c r="H15" i="3"/>
  <c r="J14" i="3"/>
  <c r="H14" i="3"/>
  <c r="L12" i="3"/>
  <c r="J12" i="3"/>
  <c r="L11" i="3"/>
  <c r="J11" i="3"/>
  <c r="L10" i="3"/>
  <c r="J10" i="3"/>
  <c r="H9" i="3"/>
  <c r="J8" i="3"/>
  <c r="H8" i="3"/>
  <c r="L5" i="3"/>
  <c r="J4" i="3"/>
  <c r="L3" i="3"/>
  <c r="J3" i="3"/>
  <c r="J1220" i="2"/>
  <c r="J1219" i="2"/>
  <c r="J1218" i="2"/>
  <c r="H1218" i="2"/>
  <c r="J1217" i="2"/>
  <c r="H1217" i="2"/>
  <c r="L1216" i="2"/>
  <c r="J1216" i="2"/>
  <c r="H1216" i="2"/>
  <c r="L1215" i="2"/>
  <c r="J1215" i="2"/>
  <c r="J1214" i="2"/>
  <c r="J1213" i="2"/>
  <c r="J1212" i="2"/>
  <c r="J1211" i="2"/>
  <c r="J1210" i="2"/>
  <c r="J1209" i="2"/>
  <c r="J1208" i="2"/>
  <c r="H1208" i="2"/>
  <c r="L1207" i="2"/>
  <c r="J1207" i="2"/>
  <c r="H1207" i="2"/>
  <c r="L1206" i="2"/>
  <c r="J1206" i="2"/>
  <c r="H1206" i="2"/>
  <c r="L1205" i="2"/>
  <c r="L1204" i="2"/>
  <c r="L1203" i="2"/>
  <c r="J1203" i="2"/>
  <c r="L1202" i="2"/>
  <c r="J1202" i="2"/>
  <c r="L1201" i="2"/>
  <c r="L1200" i="2"/>
  <c r="J1200" i="2"/>
  <c r="L1199" i="2"/>
  <c r="J1199" i="2"/>
  <c r="H1199" i="2"/>
  <c r="L1198" i="2"/>
  <c r="J1198" i="2"/>
  <c r="H1198" i="2"/>
  <c r="L1197" i="2"/>
  <c r="H1196" i="2"/>
  <c r="H1195" i="2"/>
  <c r="J1194" i="2"/>
  <c r="H1194" i="2"/>
  <c r="L1193" i="2"/>
  <c r="J1193" i="2"/>
  <c r="L1192" i="2"/>
  <c r="J1192" i="2"/>
  <c r="H1191" i="2"/>
  <c r="L1190" i="2"/>
  <c r="J1190" i="2"/>
  <c r="H1190" i="2"/>
  <c r="J1188" i="2"/>
  <c r="J1187" i="2"/>
  <c r="J1186" i="2"/>
  <c r="L1185" i="2"/>
  <c r="J1185" i="2"/>
  <c r="J1184" i="2"/>
  <c r="J1183" i="2"/>
  <c r="J1182" i="2"/>
  <c r="J1181" i="2"/>
  <c r="J1180" i="2"/>
  <c r="J1179" i="2"/>
  <c r="L1178" i="2"/>
  <c r="J1178" i="2"/>
  <c r="J1177" i="2"/>
  <c r="J1176" i="2"/>
  <c r="J1175" i="2"/>
  <c r="J1174" i="2"/>
  <c r="J1173" i="2"/>
  <c r="J1172" i="2"/>
  <c r="J1171" i="2"/>
  <c r="J1170" i="2"/>
  <c r="J1169" i="2"/>
  <c r="H1169" i="2"/>
  <c r="L1168" i="2"/>
  <c r="J1168" i="2"/>
  <c r="H1168" i="2"/>
  <c r="J1167" i="2"/>
  <c r="H1167" i="2"/>
  <c r="J1166" i="2"/>
  <c r="H1166" i="2"/>
  <c r="J1165" i="2"/>
  <c r="H1165" i="2"/>
  <c r="L1164" i="2"/>
  <c r="J1164" i="2"/>
  <c r="H1164" i="2"/>
  <c r="L1163" i="2"/>
  <c r="H1163" i="2"/>
  <c r="L1162" i="2"/>
  <c r="H1162" i="2"/>
  <c r="L1161" i="2"/>
  <c r="J1161" i="2"/>
  <c r="H1161" i="2"/>
  <c r="L1160" i="2"/>
  <c r="H1160" i="2"/>
  <c r="L1159" i="2"/>
  <c r="J1159" i="2"/>
  <c r="H1159" i="2"/>
  <c r="J1158" i="2"/>
  <c r="J1157" i="2"/>
  <c r="J1156" i="2"/>
  <c r="J1155" i="2"/>
  <c r="J1154" i="2"/>
  <c r="J1153" i="2"/>
  <c r="J1152" i="2"/>
  <c r="J1151" i="2"/>
  <c r="J1150" i="2"/>
  <c r="J1149" i="2"/>
  <c r="J1148" i="2"/>
  <c r="J1147" i="2"/>
  <c r="J1146" i="2"/>
  <c r="J1145" i="2"/>
  <c r="J1144" i="2"/>
  <c r="J1143" i="2"/>
  <c r="J1142" i="2"/>
  <c r="J1141" i="2"/>
  <c r="J1140" i="2"/>
  <c r="J1139" i="2"/>
  <c r="J1138" i="2"/>
  <c r="J1137" i="2"/>
  <c r="J1136" i="2"/>
  <c r="J1135" i="2"/>
  <c r="J1134" i="2"/>
  <c r="J1133" i="2"/>
  <c r="J1132" i="2"/>
  <c r="J1131" i="2"/>
  <c r="J1130" i="2"/>
  <c r="J1129" i="2"/>
  <c r="J1128" i="2"/>
  <c r="J1127" i="2"/>
  <c r="J1126" i="2"/>
  <c r="J1125" i="2"/>
  <c r="J1124" i="2"/>
  <c r="J1123" i="2"/>
  <c r="J1122" i="2"/>
  <c r="J1121" i="2"/>
  <c r="J1120" i="2"/>
  <c r="J1119" i="2"/>
  <c r="J1118" i="2"/>
  <c r="J1117" i="2"/>
  <c r="J1116" i="2"/>
  <c r="J1115" i="2"/>
  <c r="J1114" i="2"/>
  <c r="J1113" i="2"/>
  <c r="J1112" i="2"/>
  <c r="J1111" i="2"/>
  <c r="J1110" i="2"/>
  <c r="L1109" i="2"/>
  <c r="J1109" i="2"/>
  <c r="H1109" i="2"/>
  <c r="L1108" i="2"/>
  <c r="J1108" i="2"/>
  <c r="H1108" i="2"/>
  <c r="J1107" i="2"/>
  <c r="H1107" i="2"/>
  <c r="L1106" i="2"/>
  <c r="J1106" i="2"/>
  <c r="H1106" i="2"/>
  <c r="L1105" i="2"/>
  <c r="J1105" i="2"/>
  <c r="H1105" i="2"/>
  <c r="L1104" i="2"/>
  <c r="J1104" i="2"/>
  <c r="L1103" i="2"/>
  <c r="J1103" i="2"/>
  <c r="L1102" i="2"/>
  <c r="J1102" i="2"/>
  <c r="H1102" i="2"/>
  <c r="L1101" i="2"/>
  <c r="J1101" i="2"/>
  <c r="H1101" i="2"/>
  <c r="J1100" i="2"/>
  <c r="H1100" i="2"/>
  <c r="J1099" i="2"/>
  <c r="H1099" i="2"/>
  <c r="L1098" i="2"/>
  <c r="J1098" i="2"/>
  <c r="H1098" i="2"/>
  <c r="H1097" i="2"/>
  <c r="L1096" i="2"/>
  <c r="J1096" i="2"/>
  <c r="H1096" i="2"/>
  <c r="L1095" i="2"/>
  <c r="J1095" i="2"/>
  <c r="H1095" i="2"/>
  <c r="L1094" i="2"/>
  <c r="J1094" i="2"/>
  <c r="H1094" i="2"/>
  <c r="L1093" i="2"/>
  <c r="J1093" i="2"/>
  <c r="H1093" i="2"/>
  <c r="L1092" i="2"/>
  <c r="J1092" i="2"/>
  <c r="H1092" i="2"/>
  <c r="L1091" i="2"/>
  <c r="J1091" i="2"/>
  <c r="H1091" i="2"/>
  <c r="L1090" i="2"/>
  <c r="J1090" i="2"/>
  <c r="H1090" i="2"/>
  <c r="L1089" i="2"/>
  <c r="J1089" i="2"/>
  <c r="H1089" i="2"/>
  <c r="L1088" i="2"/>
  <c r="J1088" i="2"/>
  <c r="H1088" i="2"/>
  <c r="L1087" i="2"/>
  <c r="J1087" i="2"/>
  <c r="H1087" i="2"/>
  <c r="L1086" i="2"/>
  <c r="J1086" i="2"/>
  <c r="L1085" i="2"/>
  <c r="J1085" i="2"/>
  <c r="J1084" i="2"/>
  <c r="H1084" i="2"/>
  <c r="J1083" i="2"/>
  <c r="H1083" i="2"/>
  <c r="L1082" i="2"/>
  <c r="J1082" i="2"/>
  <c r="H1082" i="2"/>
  <c r="L1081" i="2"/>
  <c r="J1081" i="2"/>
  <c r="H1081" i="2"/>
  <c r="J1080" i="2"/>
  <c r="J1079" i="2"/>
  <c r="J1078" i="2"/>
  <c r="J1077" i="2"/>
  <c r="J1076" i="2"/>
  <c r="J1075" i="2"/>
  <c r="J1074" i="2"/>
  <c r="J1073" i="2"/>
  <c r="J1072" i="2"/>
  <c r="J1071" i="2"/>
  <c r="J1070" i="2"/>
  <c r="J1069" i="2"/>
  <c r="J1068" i="2"/>
  <c r="J1067" i="2"/>
  <c r="J1066" i="2"/>
  <c r="J1065" i="2"/>
  <c r="J1064" i="2"/>
  <c r="J1063" i="2"/>
  <c r="J1062" i="2"/>
  <c r="J1061" i="2"/>
  <c r="J1060" i="2"/>
  <c r="J1059" i="2"/>
  <c r="J1058" i="2"/>
  <c r="J1057" i="2"/>
  <c r="J1056" i="2"/>
  <c r="J1055" i="2"/>
  <c r="J1054" i="2"/>
  <c r="J1053" i="2"/>
  <c r="J1052" i="2"/>
  <c r="J1051" i="2"/>
  <c r="J1050" i="2"/>
  <c r="J1049" i="2"/>
  <c r="J1048" i="2"/>
  <c r="J1047" i="2"/>
  <c r="J1046" i="2"/>
  <c r="J1045" i="2"/>
  <c r="J1044" i="2"/>
  <c r="J1043" i="2"/>
  <c r="J1042" i="2"/>
  <c r="J1041" i="2"/>
  <c r="J1040" i="2"/>
  <c r="J1039" i="2"/>
  <c r="J1038" i="2"/>
  <c r="J1037" i="2"/>
  <c r="J1036" i="2"/>
  <c r="J1035" i="2"/>
  <c r="J1034" i="2"/>
  <c r="J1033" i="2"/>
  <c r="J1032" i="2"/>
  <c r="J1031" i="2"/>
  <c r="J1030" i="2"/>
  <c r="J1029" i="2"/>
  <c r="J1028" i="2"/>
  <c r="J1027" i="2"/>
  <c r="J1026" i="2"/>
  <c r="J1025" i="2"/>
  <c r="J1024" i="2"/>
  <c r="J1023" i="2"/>
  <c r="J1022" i="2"/>
  <c r="J1021" i="2"/>
  <c r="J1020" i="2"/>
  <c r="J1019" i="2"/>
  <c r="J1018" i="2"/>
  <c r="J1017" i="2"/>
  <c r="J1016" i="2"/>
  <c r="J1015" i="2"/>
  <c r="J1014" i="2"/>
  <c r="J1013" i="2"/>
  <c r="J1012" i="2"/>
  <c r="J1011" i="2"/>
  <c r="J1010" i="2"/>
  <c r="J1009" i="2"/>
  <c r="J1008" i="2"/>
  <c r="J1007" i="2"/>
  <c r="J1006" i="2"/>
  <c r="J1005" i="2"/>
  <c r="J1004" i="2"/>
  <c r="J1003" i="2"/>
  <c r="J1002" i="2"/>
  <c r="J1001" i="2"/>
  <c r="J1000" i="2"/>
  <c r="J999" i="2"/>
  <c r="J998" i="2"/>
  <c r="J997" i="2"/>
  <c r="J996" i="2"/>
  <c r="J995" i="2"/>
  <c r="J994" i="2"/>
  <c r="J993" i="2"/>
  <c r="J992" i="2"/>
  <c r="J991" i="2"/>
  <c r="J990" i="2"/>
  <c r="J989" i="2"/>
  <c r="J988" i="2"/>
  <c r="J987" i="2"/>
  <c r="J986" i="2"/>
  <c r="J985" i="2"/>
  <c r="J984" i="2"/>
  <c r="J983" i="2"/>
  <c r="J982" i="2"/>
  <c r="J981" i="2"/>
  <c r="J980" i="2"/>
  <c r="J979" i="2"/>
  <c r="J978" i="2"/>
  <c r="J977" i="2"/>
  <c r="H977" i="2"/>
  <c r="J976" i="2"/>
  <c r="H976" i="2"/>
  <c r="J975" i="2"/>
  <c r="H975" i="2"/>
  <c r="J974" i="2"/>
  <c r="H974" i="2"/>
  <c r="L973" i="2"/>
  <c r="J973" i="2"/>
  <c r="H973" i="2"/>
  <c r="L972" i="2"/>
  <c r="J972" i="2"/>
  <c r="H972" i="2"/>
  <c r="L971" i="2"/>
  <c r="J971" i="2"/>
  <c r="L970" i="2"/>
  <c r="J970" i="2"/>
  <c r="L969" i="2"/>
  <c r="J969" i="2"/>
  <c r="L968" i="2"/>
  <c r="J968" i="2"/>
  <c r="L967" i="2"/>
  <c r="J967" i="2"/>
  <c r="L966" i="2"/>
  <c r="J966" i="2"/>
  <c r="L965" i="2"/>
  <c r="J965" i="2"/>
  <c r="L964" i="2"/>
  <c r="J964" i="2"/>
  <c r="J963" i="2"/>
  <c r="H963" i="2"/>
  <c r="J962" i="2"/>
  <c r="H962" i="2"/>
  <c r="H961" i="2"/>
  <c r="H960" i="2"/>
  <c r="L959" i="2"/>
  <c r="J959" i="2"/>
  <c r="H959" i="2"/>
  <c r="L958" i="2"/>
  <c r="J958" i="2"/>
  <c r="H958" i="2"/>
  <c r="L957" i="2"/>
  <c r="J957" i="2"/>
  <c r="H957" i="2"/>
  <c r="L956" i="2"/>
  <c r="J956" i="2"/>
  <c r="H956" i="2"/>
  <c r="L955" i="2"/>
  <c r="J955" i="2"/>
  <c r="H955" i="2"/>
  <c r="H954" i="2"/>
  <c r="L953" i="2"/>
  <c r="J953" i="2"/>
  <c r="H953" i="2"/>
  <c r="L952" i="2"/>
  <c r="J952" i="2"/>
  <c r="H952" i="2"/>
  <c r="J951" i="2"/>
  <c r="H951" i="2"/>
  <c r="L950" i="2"/>
  <c r="J950" i="2"/>
  <c r="H950" i="2"/>
  <c r="L949" i="2"/>
  <c r="J949" i="2"/>
  <c r="H949" i="2"/>
  <c r="L948" i="2"/>
  <c r="J948" i="2"/>
  <c r="H948" i="2"/>
  <c r="L947" i="2"/>
  <c r="J947" i="2"/>
  <c r="H947" i="2"/>
  <c r="L946" i="2"/>
  <c r="J946" i="2"/>
  <c r="H946" i="2"/>
  <c r="L945" i="2"/>
  <c r="J945" i="2"/>
  <c r="H945" i="2"/>
  <c r="J944" i="2"/>
  <c r="H944" i="2"/>
  <c r="J943" i="2"/>
  <c r="H943" i="2"/>
  <c r="H942" i="2"/>
  <c r="L941" i="2"/>
  <c r="J941" i="2"/>
  <c r="H941" i="2"/>
  <c r="L940" i="2"/>
  <c r="J940" i="2"/>
  <c r="H940" i="2"/>
  <c r="H939" i="2"/>
  <c r="L938" i="2"/>
  <c r="J938" i="2"/>
  <c r="H938" i="2"/>
  <c r="L937" i="2"/>
  <c r="H937" i="2"/>
  <c r="L936" i="2"/>
  <c r="J936" i="2"/>
  <c r="H936" i="2"/>
  <c r="H935" i="2"/>
  <c r="L934" i="2"/>
  <c r="J934" i="2"/>
  <c r="H934" i="2"/>
  <c r="L933" i="2"/>
  <c r="J933" i="2"/>
  <c r="H933" i="2"/>
  <c r="L932" i="2"/>
  <c r="J932" i="2"/>
  <c r="H932" i="2"/>
  <c r="L931" i="2"/>
  <c r="J931" i="2"/>
  <c r="H931" i="2"/>
  <c r="J930" i="2"/>
  <c r="H930" i="2"/>
  <c r="J929" i="2"/>
  <c r="H929" i="2"/>
  <c r="L928" i="2"/>
  <c r="J928" i="2"/>
  <c r="H928" i="2"/>
  <c r="L927" i="2"/>
  <c r="J927" i="2"/>
  <c r="H927" i="2"/>
  <c r="L926" i="2"/>
  <c r="J926" i="2"/>
  <c r="H926" i="2"/>
  <c r="J925" i="2"/>
  <c r="H925" i="2"/>
  <c r="L924" i="2"/>
  <c r="H924" i="2"/>
  <c r="L923" i="2"/>
  <c r="J923" i="2"/>
  <c r="H923" i="2"/>
  <c r="L922" i="2"/>
  <c r="J922" i="2"/>
  <c r="H922" i="2"/>
  <c r="L921" i="2"/>
  <c r="J921" i="2"/>
  <c r="H921" i="2"/>
  <c r="L920" i="2"/>
  <c r="J920" i="2"/>
  <c r="H920" i="2"/>
  <c r="J919" i="2"/>
  <c r="H919" i="2"/>
  <c r="L918" i="2"/>
  <c r="J918" i="2"/>
  <c r="H918" i="2"/>
  <c r="L917" i="2"/>
  <c r="J917" i="2"/>
  <c r="H917" i="2"/>
  <c r="L916" i="2"/>
  <c r="H916" i="2"/>
  <c r="L915" i="2"/>
  <c r="J915" i="2"/>
  <c r="H915" i="2"/>
  <c r="L914" i="2"/>
  <c r="J914" i="2"/>
  <c r="L913" i="2"/>
  <c r="J913" i="2"/>
  <c r="H913" i="2"/>
  <c r="J912" i="2"/>
  <c r="H912" i="2"/>
  <c r="J911" i="2"/>
  <c r="J909" i="2"/>
  <c r="J908" i="2"/>
  <c r="J906" i="2"/>
  <c r="J905" i="2"/>
  <c r="J904" i="2"/>
  <c r="J900" i="2"/>
  <c r="J899" i="2"/>
  <c r="J898" i="2"/>
  <c r="J897" i="2"/>
  <c r="J896" i="2"/>
  <c r="J893" i="2"/>
  <c r="J892" i="2"/>
  <c r="J889" i="2"/>
  <c r="J888" i="2"/>
  <c r="J887" i="2"/>
  <c r="J886" i="2"/>
  <c r="J885" i="2"/>
  <c r="J884" i="2"/>
  <c r="J882" i="2"/>
  <c r="J880" i="2"/>
  <c r="J876" i="2"/>
  <c r="J875" i="2"/>
  <c r="J874" i="2"/>
  <c r="J870" i="2"/>
  <c r="J869" i="2"/>
  <c r="J867" i="2"/>
  <c r="J866" i="2"/>
  <c r="J865" i="2"/>
  <c r="J863" i="2"/>
  <c r="J862" i="2"/>
  <c r="J860" i="2"/>
  <c r="J856" i="2"/>
  <c r="J855" i="2"/>
  <c r="J854" i="2"/>
  <c r="J850" i="2"/>
  <c r="J849" i="2"/>
  <c r="J848" i="2"/>
  <c r="J844" i="2"/>
  <c r="J840" i="2"/>
  <c r="J839" i="2"/>
  <c r="J837" i="2"/>
  <c r="J835" i="2"/>
  <c r="J834" i="2"/>
  <c r="J833" i="2"/>
  <c r="J831" i="2"/>
  <c r="J828" i="2"/>
  <c r="J826" i="2"/>
  <c r="J825" i="2"/>
  <c r="J823" i="2"/>
  <c r="J821" i="2"/>
  <c r="J818" i="2"/>
  <c r="J816" i="2"/>
  <c r="J815" i="2"/>
  <c r="J812" i="2"/>
  <c r="J807" i="2"/>
  <c r="J805" i="2"/>
  <c r="J804" i="2"/>
  <c r="J802" i="2"/>
  <c r="J801" i="2"/>
  <c r="J800" i="2"/>
  <c r="J799" i="2"/>
  <c r="J797" i="2"/>
  <c r="J796" i="2"/>
  <c r="J795" i="2"/>
  <c r="J793" i="2"/>
  <c r="J792" i="2"/>
  <c r="J791" i="2"/>
  <c r="J790" i="2"/>
  <c r="J788" i="2"/>
  <c r="J785" i="2"/>
  <c r="J784" i="2"/>
  <c r="J782" i="2"/>
  <c r="J780" i="2"/>
  <c r="J779" i="2"/>
  <c r="J777" i="2"/>
  <c r="J776" i="2"/>
  <c r="J775" i="2"/>
  <c r="J772" i="2"/>
  <c r="J771" i="2"/>
  <c r="J770" i="2"/>
  <c r="J769" i="2"/>
  <c r="J766" i="2"/>
  <c r="J764" i="2"/>
  <c r="J763" i="2"/>
  <c r="J762" i="2"/>
  <c r="J760" i="2"/>
  <c r="J759" i="2"/>
  <c r="J758" i="2"/>
  <c r="J755" i="2"/>
  <c r="J754" i="2"/>
  <c r="J753" i="2"/>
  <c r="J752" i="2"/>
  <c r="J751" i="2"/>
  <c r="J750" i="2"/>
  <c r="J749" i="2"/>
  <c r="J748" i="2"/>
  <c r="J746" i="2"/>
  <c r="J744" i="2"/>
  <c r="J743" i="2"/>
  <c r="J742" i="2"/>
  <c r="J740" i="2"/>
  <c r="J738" i="2"/>
  <c r="J736" i="2"/>
  <c r="J734" i="2"/>
  <c r="L732" i="2"/>
  <c r="J732" i="2"/>
  <c r="J731" i="2"/>
  <c r="J730" i="2"/>
  <c r="J729" i="2"/>
  <c r="J728" i="2"/>
  <c r="J726" i="2"/>
  <c r="J725" i="2"/>
  <c r="J724" i="2"/>
  <c r="J721" i="2"/>
  <c r="J720" i="2"/>
  <c r="J719" i="2"/>
  <c r="J718" i="2"/>
  <c r="J717" i="2"/>
  <c r="J716" i="2"/>
  <c r="J715" i="2"/>
  <c r="J711" i="2"/>
  <c r="J710" i="2"/>
  <c r="J708" i="2"/>
  <c r="J707" i="2"/>
  <c r="J706" i="2"/>
  <c r="L701" i="2"/>
  <c r="J700" i="2"/>
  <c r="J699" i="2"/>
  <c r="J697" i="2"/>
  <c r="J696" i="2"/>
  <c r="J695" i="2"/>
  <c r="J694" i="2"/>
  <c r="J693" i="2"/>
  <c r="J692" i="2"/>
  <c r="J690" i="2"/>
  <c r="J688" i="2"/>
  <c r="J685" i="2"/>
  <c r="L684" i="2"/>
  <c r="J684" i="2"/>
  <c r="J683" i="2"/>
  <c r="J682" i="2"/>
  <c r="J680" i="2"/>
  <c r="J674" i="2"/>
  <c r="J673" i="2"/>
  <c r="J672" i="2"/>
  <c r="J671" i="2"/>
  <c r="J669" i="2"/>
  <c r="J668" i="2"/>
  <c r="J666" i="2"/>
  <c r="J665" i="2"/>
  <c r="J664" i="2"/>
  <c r="J663" i="2"/>
  <c r="J662" i="2"/>
  <c r="J661" i="2"/>
  <c r="J660" i="2"/>
  <c r="J656" i="2"/>
  <c r="J655" i="2"/>
  <c r="J652" i="2"/>
  <c r="J651" i="2"/>
  <c r="J648" i="2"/>
  <c r="J646" i="2"/>
  <c r="J645" i="2"/>
  <c r="J643" i="2"/>
  <c r="J641" i="2"/>
  <c r="J640" i="2"/>
  <c r="J639" i="2"/>
  <c r="J638" i="2"/>
  <c r="J637" i="2"/>
  <c r="J635" i="2"/>
  <c r="J632" i="2"/>
  <c r="J631" i="2"/>
  <c r="J629" i="2"/>
  <c r="J628" i="2"/>
  <c r="L627" i="2"/>
  <c r="J627" i="2"/>
  <c r="J626" i="2"/>
  <c r="J622" i="2"/>
  <c r="J621" i="2"/>
  <c r="L620" i="2"/>
  <c r="J619" i="2"/>
  <c r="J618" i="2"/>
  <c r="J617" i="2"/>
  <c r="J616" i="2"/>
  <c r="J615" i="2"/>
  <c r="J614" i="2"/>
  <c r="J613" i="2"/>
  <c r="J611" i="2"/>
  <c r="J610" i="2"/>
  <c r="J608" i="2"/>
  <c r="J605" i="2"/>
  <c r="J604" i="2"/>
  <c r="J602" i="2"/>
  <c r="J599" i="2"/>
  <c r="J598" i="2"/>
  <c r="J597" i="2"/>
  <c r="J594" i="2"/>
  <c r="J593" i="2"/>
  <c r="J592" i="2"/>
  <c r="J591" i="2"/>
  <c r="J589" i="2"/>
  <c r="J587" i="2"/>
  <c r="J586" i="2"/>
  <c r="J585" i="2"/>
  <c r="J584" i="2"/>
  <c r="J579" i="2"/>
  <c r="J578" i="2"/>
  <c r="J577" i="2"/>
  <c r="J575" i="2"/>
  <c r="J574" i="2"/>
  <c r="J572" i="2"/>
  <c r="J570" i="2"/>
  <c r="L569" i="2"/>
  <c r="J569" i="2"/>
  <c r="J567" i="2"/>
  <c r="J561" i="2"/>
  <c r="J557" i="2"/>
  <c r="J554" i="2"/>
  <c r="J553" i="2"/>
  <c r="J551" i="2"/>
  <c r="J549" i="2"/>
  <c r="J547" i="2"/>
  <c r="J544" i="2"/>
  <c r="J542" i="2"/>
  <c r="J540" i="2"/>
  <c r="J539" i="2"/>
  <c r="J536" i="2"/>
  <c r="J535" i="2"/>
  <c r="J533" i="2"/>
  <c r="J532" i="2"/>
  <c r="J531" i="2"/>
  <c r="J526" i="2"/>
  <c r="J525" i="2"/>
  <c r="J524" i="2"/>
  <c r="J523" i="2"/>
  <c r="J522" i="2"/>
  <c r="J520" i="2"/>
  <c r="J519" i="2"/>
  <c r="J518" i="2"/>
  <c r="J517" i="2"/>
  <c r="J516" i="2"/>
  <c r="J514" i="2"/>
  <c r="J513" i="2"/>
  <c r="J511" i="2"/>
  <c r="J510" i="2"/>
  <c r="J509" i="2"/>
  <c r="J506" i="2"/>
  <c r="J505" i="2"/>
  <c r="J502" i="2"/>
  <c r="J498" i="2"/>
  <c r="J497" i="2"/>
  <c r="J496" i="2"/>
  <c r="J495" i="2"/>
  <c r="J493" i="2"/>
  <c r="J491" i="2"/>
  <c r="J490" i="2"/>
  <c r="J489" i="2"/>
  <c r="J488" i="2"/>
  <c r="J487" i="2"/>
  <c r="J485" i="2"/>
  <c r="J482" i="2"/>
  <c r="J481" i="2"/>
  <c r="J480" i="2"/>
  <c r="J478" i="2"/>
  <c r="J477" i="2"/>
  <c r="J476" i="2"/>
  <c r="J475" i="2"/>
  <c r="J474" i="2"/>
  <c r="J473" i="2"/>
  <c r="J472" i="2"/>
  <c r="J471" i="2"/>
  <c r="J469" i="2"/>
  <c r="J468" i="2"/>
  <c r="J467" i="2"/>
  <c r="J466" i="2"/>
  <c r="J465" i="2"/>
  <c r="J464" i="2"/>
  <c r="J463" i="2"/>
  <c r="J462" i="2"/>
  <c r="J460" i="2"/>
  <c r="J458" i="2"/>
  <c r="J457" i="2"/>
  <c r="J456" i="2"/>
  <c r="J455" i="2"/>
  <c r="J453" i="2"/>
  <c r="J449" i="2"/>
  <c r="J448" i="2"/>
  <c r="J446" i="2"/>
  <c r="J445" i="2"/>
  <c r="J444" i="2"/>
  <c r="J443" i="2"/>
  <c r="J441" i="2"/>
  <c r="J439" i="2"/>
  <c r="J438" i="2"/>
  <c r="J437" i="2"/>
  <c r="J436" i="2"/>
  <c r="J434" i="2"/>
  <c r="J433" i="2"/>
  <c r="J427" i="2"/>
  <c r="J425" i="2"/>
  <c r="J423" i="2"/>
  <c r="J422" i="2"/>
  <c r="J421" i="2"/>
  <c r="J420" i="2"/>
  <c r="J419" i="2"/>
  <c r="J413" i="2"/>
  <c r="J411" i="2"/>
  <c r="J408" i="2"/>
  <c r="J407" i="2"/>
  <c r="J406" i="2"/>
  <c r="J405" i="2"/>
  <c r="J403" i="2"/>
  <c r="J401" i="2"/>
  <c r="J397" i="2"/>
  <c r="J396" i="2"/>
  <c r="J395" i="2"/>
  <c r="J388" i="2"/>
  <c r="J386" i="2"/>
  <c r="J385" i="2"/>
  <c r="J384" i="2"/>
  <c r="J381" i="2"/>
  <c r="J378" i="2"/>
  <c r="J377" i="2"/>
  <c r="J376" i="2"/>
  <c r="J375" i="2"/>
  <c r="J374" i="2"/>
  <c r="J373" i="2"/>
  <c r="J372" i="2"/>
  <c r="J370" i="2"/>
  <c r="J368" i="2"/>
  <c r="J367" i="2"/>
  <c r="J366" i="2"/>
  <c r="J365" i="2"/>
  <c r="J363" i="2"/>
  <c r="J362" i="2"/>
  <c r="J361" i="2"/>
  <c r="J359" i="2"/>
  <c r="J357" i="2"/>
  <c r="J355" i="2"/>
  <c r="J352" i="2"/>
  <c r="J350" i="2"/>
  <c r="J349" i="2"/>
  <c r="J348" i="2"/>
  <c r="J346" i="2"/>
  <c r="J345" i="2"/>
  <c r="J342" i="2"/>
  <c r="J341" i="2"/>
  <c r="J340" i="2"/>
  <c r="J339" i="2"/>
  <c r="J338" i="2"/>
  <c r="J337" i="2"/>
  <c r="J333" i="2"/>
  <c r="J329" i="2"/>
  <c r="J326" i="2"/>
  <c r="J325" i="2"/>
  <c r="H325" i="2"/>
  <c r="L324" i="2"/>
  <c r="J324" i="2"/>
  <c r="H324" i="2"/>
  <c r="J323" i="2"/>
  <c r="H323" i="2"/>
  <c r="H322" i="2"/>
  <c r="J321" i="2"/>
  <c r="H321" i="2"/>
  <c r="L320" i="2"/>
  <c r="J320" i="2"/>
  <c r="H320" i="2"/>
  <c r="H319" i="2"/>
  <c r="J318" i="2"/>
  <c r="H318" i="2"/>
  <c r="J317" i="2"/>
  <c r="H317" i="2"/>
  <c r="J316" i="2"/>
  <c r="H316" i="2"/>
  <c r="L315" i="2"/>
  <c r="J315" i="2"/>
  <c r="H315" i="2"/>
  <c r="H314" i="2"/>
  <c r="J313" i="2"/>
  <c r="H313" i="2"/>
  <c r="L312" i="2"/>
  <c r="J312" i="2"/>
  <c r="H312" i="2"/>
  <c r="L311" i="2"/>
  <c r="J311" i="2"/>
  <c r="H311" i="2"/>
  <c r="L310" i="2"/>
  <c r="J310" i="2"/>
  <c r="H310" i="2"/>
  <c r="L309" i="2"/>
  <c r="J309" i="2"/>
  <c r="H309" i="2"/>
  <c r="J308" i="2"/>
  <c r="L307" i="2"/>
  <c r="J307" i="2"/>
  <c r="L306" i="2"/>
  <c r="J306" i="2"/>
  <c r="J305" i="2"/>
  <c r="H305" i="2"/>
  <c r="L304" i="2"/>
  <c r="J304" i="2"/>
  <c r="H304" i="2"/>
  <c r="J303" i="2"/>
  <c r="H303" i="2"/>
  <c r="H302" i="2"/>
  <c r="H301" i="2"/>
  <c r="H300" i="2"/>
  <c r="J299" i="2"/>
  <c r="H299" i="2"/>
  <c r="J298" i="2"/>
  <c r="H298" i="2"/>
  <c r="H297" i="2"/>
  <c r="H296" i="2"/>
  <c r="J295" i="2"/>
  <c r="H295" i="2"/>
  <c r="H294" i="2"/>
  <c r="H293" i="2"/>
  <c r="L292" i="2"/>
  <c r="H292" i="2"/>
  <c r="H291" i="2"/>
  <c r="H290" i="2"/>
  <c r="H289" i="2"/>
  <c r="H288" i="2"/>
  <c r="H287" i="2"/>
  <c r="L286" i="2"/>
  <c r="J286" i="2"/>
  <c r="H286" i="2"/>
  <c r="J285" i="2"/>
  <c r="H285" i="2"/>
  <c r="H284" i="2"/>
  <c r="J283" i="2"/>
  <c r="H283" i="2"/>
  <c r="J282" i="2"/>
  <c r="H282" i="2"/>
  <c r="J281" i="2"/>
  <c r="H281" i="2"/>
  <c r="J280" i="2"/>
  <c r="H280" i="2"/>
  <c r="H279" i="2"/>
  <c r="J278" i="2"/>
  <c r="H278" i="2"/>
  <c r="J277" i="2"/>
  <c r="H277" i="2"/>
  <c r="H276" i="2"/>
  <c r="H275" i="2"/>
  <c r="L274" i="2"/>
  <c r="H274" i="2"/>
  <c r="L273" i="2"/>
  <c r="J273" i="2"/>
  <c r="H273" i="2"/>
  <c r="J272" i="2"/>
  <c r="H272" i="2"/>
  <c r="J271" i="2"/>
  <c r="H271" i="2"/>
  <c r="J270" i="2"/>
  <c r="H270" i="2"/>
  <c r="H269" i="2"/>
  <c r="H268" i="2"/>
  <c r="H267" i="2"/>
  <c r="H266" i="2"/>
  <c r="H265" i="2"/>
  <c r="J264" i="2"/>
  <c r="H264" i="2"/>
  <c r="H263" i="2"/>
  <c r="L262" i="2"/>
  <c r="J262" i="2"/>
  <c r="H262" i="2"/>
  <c r="H261" i="2"/>
  <c r="L260" i="2"/>
  <c r="J260" i="2"/>
  <c r="L259" i="2"/>
  <c r="L258" i="2"/>
  <c r="J258" i="2"/>
  <c r="L257" i="2"/>
  <c r="J257" i="2"/>
  <c r="L256" i="2"/>
  <c r="J256" i="2"/>
  <c r="J255" i="2"/>
  <c r="H254" i="2"/>
  <c r="L253" i="2"/>
  <c r="J253" i="2"/>
  <c r="H252" i="2"/>
  <c r="J251" i="2"/>
  <c r="J250" i="2"/>
  <c r="L249" i="2"/>
  <c r="J249" i="2"/>
  <c r="L248" i="2"/>
  <c r="J248" i="2"/>
  <c r="L247" i="2"/>
  <c r="J247" i="2"/>
  <c r="L246" i="2"/>
  <c r="J246" i="2"/>
  <c r="L244" i="2"/>
  <c r="J244" i="2"/>
  <c r="L243" i="2"/>
  <c r="J243" i="2"/>
  <c r="L242" i="2"/>
  <c r="J242" i="2"/>
  <c r="L241" i="2"/>
  <c r="L240" i="2"/>
  <c r="J240" i="2"/>
  <c r="L239" i="2"/>
  <c r="J239" i="2"/>
  <c r="L238" i="2"/>
  <c r="J238" i="2"/>
  <c r="L237" i="2"/>
  <c r="J237" i="2"/>
  <c r="J236" i="2"/>
  <c r="J235" i="2"/>
  <c r="J234" i="2"/>
  <c r="J233" i="2"/>
  <c r="J232" i="2"/>
  <c r="J231" i="2"/>
  <c r="L230" i="2"/>
  <c r="J230" i="2"/>
  <c r="L229" i="2"/>
  <c r="J229" i="2"/>
  <c r="L228" i="2"/>
  <c r="J228" i="2"/>
  <c r="H227" i="2"/>
  <c r="J226" i="2"/>
  <c r="L225" i="2"/>
  <c r="L224" i="2"/>
  <c r="J224" i="2"/>
  <c r="L223" i="2"/>
  <c r="J223" i="2"/>
  <c r="J222" i="2"/>
  <c r="J221" i="2"/>
  <c r="J220" i="2"/>
  <c r="H220" i="2"/>
  <c r="H219" i="2"/>
  <c r="J218" i="2"/>
  <c r="J217" i="2"/>
  <c r="H217" i="2"/>
  <c r="L216" i="2"/>
  <c r="J216" i="2"/>
  <c r="L215" i="2"/>
  <c r="J215" i="2"/>
  <c r="L214" i="2"/>
  <c r="J214" i="2"/>
  <c r="L213" i="2"/>
  <c r="J213" i="2"/>
  <c r="J212" i="2"/>
  <c r="H212" i="2"/>
  <c r="L211" i="2"/>
  <c r="J211" i="2"/>
  <c r="L210" i="2"/>
  <c r="J209" i="2"/>
  <c r="L207" i="2"/>
  <c r="J207" i="2"/>
  <c r="H206" i="2"/>
  <c r="L205" i="2"/>
  <c r="L204" i="2"/>
  <c r="J204" i="2"/>
  <c r="H204" i="2"/>
  <c r="J202" i="2"/>
  <c r="H202" i="2"/>
  <c r="L201" i="2"/>
  <c r="J201" i="2"/>
  <c r="L200" i="2"/>
  <c r="J200" i="2"/>
  <c r="J199" i="2"/>
  <c r="L198" i="2"/>
  <c r="J198" i="2"/>
  <c r="L197" i="2"/>
  <c r="J197" i="2"/>
  <c r="J195" i="2"/>
  <c r="L194" i="2"/>
  <c r="J194" i="2"/>
  <c r="L193" i="2"/>
  <c r="J193" i="2"/>
  <c r="L192" i="2"/>
  <c r="L190" i="2"/>
  <c r="J190" i="2"/>
  <c r="L189" i="2"/>
  <c r="J189" i="2"/>
  <c r="L188" i="2"/>
  <c r="L187" i="2"/>
  <c r="J187" i="2"/>
  <c r="L186" i="2"/>
  <c r="J186" i="2"/>
  <c r="H184" i="2"/>
  <c r="H183" i="2"/>
  <c r="L182" i="2"/>
  <c r="L181" i="2"/>
  <c r="J181" i="2"/>
  <c r="L180" i="2"/>
  <c r="L179" i="2"/>
  <c r="J179" i="2"/>
  <c r="L178" i="2"/>
  <c r="J178" i="2"/>
  <c r="L177" i="2"/>
  <c r="J177" i="2"/>
  <c r="L176" i="2"/>
  <c r="J176" i="2"/>
  <c r="L175" i="2"/>
  <c r="J175" i="2"/>
  <c r="L174" i="2"/>
  <c r="J174" i="2"/>
  <c r="L173" i="2"/>
  <c r="J173" i="2"/>
  <c r="L172" i="2"/>
  <c r="J172" i="2"/>
  <c r="L171" i="2"/>
  <c r="J171" i="2"/>
  <c r="L170" i="2"/>
  <c r="J170" i="2"/>
  <c r="L169" i="2"/>
  <c r="J169" i="2"/>
  <c r="H168" i="2"/>
  <c r="L167" i="2"/>
  <c r="J165" i="2"/>
  <c r="H165" i="2"/>
  <c r="H164" i="2"/>
  <c r="L163" i="2"/>
  <c r="J163" i="2"/>
  <c r="L162" i="2"/>
  <c r="J161" i="2"/>
  <c r="H161" i="2"/>
  <c r="L160" i="2"/>
  <c r="J160" i="2"/>
  <c r="L158" i="2"/>
  <c r="J158" i="2"/>
  <c r="L157" i="2"/>
  <c r="J157" i="2"/>
  <c r="L156" i="2"/>
  <c r="J156" i="2"/>
  <c r="L155" i="2"/>
  <c r="J155" i="2"/>
  <c r="L154" i="2"/>
  <c r="J154" i="2"/>
  <c r="L153" i="2"/>
  <c r="J153" i="2"/>
  <c r="L152" i="2"/>
  <c r="J152" i="2"/>
  <c r="L150" i="2"/>
  <c r="J150" i="2"/>
  <c r="H149" i="2"/>
  <c r="L148" i="2"/>
  <c r="L146" i="2"/>
  <c r="J146" i="2"/>
  <c r="L145" i="2"/>
  <c r="J145" i="2"/>
  <c r="L144" i="2"/>
  <c r="J144" i="2"/>
  <c r="L143" i="2"/>
  <c r="J142" i="2"/>
  <c r="H142" i="2"/>
  <c r="L141" i="2"/>
  <c r="J141" i="2"/>
  <c r="L140" i="2"/>
  <c r="J140" i="2"/>
  <c r="L139" i="2"/>
  <c r="L138" i="2"/>
  <c r="J138" i="2"/>
  <c r="L137" i="2"/>
  <c r="J137" i="2"/>
  <c r="L136" i="2"/>
  <c r="H135" i="2"/>
  <c r="H134" i="2"/>
  <c r="H133" i="2"/>
  <c r="J132" i="2"/>
  <c r="H132" i="2"/>
  <c r="J131" i="2"/>
  <c r="H131" i="2"/>
  <c r="L130" i="2"/>
  <c r="J130" i="2"/>
  <c r="L128" i="2"/>
  <c r="J128" i="2"/>
  <c r="L127" i="2"/>
  <c r="J127" i="2"/>
  <c r="L126" i="2"/>
  <c r="J126" i="2"/>
  <c r="L124" i="2"/>
  <c r="H124" i="2"/>
  <c r="J123" i="2"/>
  <c r="H123" i="2"/>
  <c r="L122" i="2"/>
  <c r="J122" i="2"/>
  <c r="J121" i="2"/>
  <c r="J120" i="2"/>
  <c r="H120" i="2"/>
  <c r="L119" i="2"/>
  <c r="J119" i="2"/>
  <c r="L118" i="2"/>
  <c r="J118" i="2"/>
  <c r="L117" i="2"/>
  <c r="J117" i="2"/>
  <c r="J116" i="2"/>
  <c r="H116" i="2"/>
  <c r="L115" i="2"/>
  <c r="J115" i="2"/>
  <c r="L113" i="2"/>
  <c r="J113" i="2"/>
  <c r="H111" i="2"/>
  <c r="L110" i="2"/>
  <c r="J110" i="2"/>
  <c r="L109" i="2"/>
  <c r="J109" i="2"/>
  <c r="L108" i="2"/>
  <c r="J108" i="2"/>
  <c r="L107" i="2"/>
  <c r="J107" i="2"/>
  <c r="L106" i="2"/>
  <c r="J106" i="2"/>
  <c r="J105" i="2"/>
  <c r="H105" i="2"/>
  <c r="L104" i="2"/>
  <c r="L103" i="2"/>
  <c r="L102" i="2"/>
  <c r="J102" i="2"/>
  <c r="H102" i="2"/>
  <c r="L101" i="2"/>
  <c r="J101" i="2"/>
  <c r="L99" i="2"/>
  <c r="J99" i="2"/>
  <c r="L98" i="2"/>
  <c r="J98" i="2"/>
  <c r="L97" i="2"/>
  <c r="L96" i="2"/>
  <c r="J96" i="2"/>
  <c r="J95" i="2"/>
  <c r="L94" i="2"/>
  <c r="J94" i="2"/>
  <c r="J93" i="2"/>
  <c r="J92" i="2"/>
  <c r="H92" i="2"/>
  <c r="L91" i="2"/>
  <c r="J91" i="2"/>
  <c r="L90" i="2"/>
  <c r="J90" i="2"/>
  <c r="L89" i="2"/>
  <c r="J89" i="2"/>
  <c r="J88" i="2"/>
  <c r="L85" i="2"/>
  <c r="J85" i="2"/>
  <c r="L84" i="2"/>
  <c r="J84" i="2"/>
  <c r="J83" i="2"/>
  <c r="J82" i="2"/>
  <c r="L81" i="2"/>
  <c r="J81" i="2"/>
  <c r="L80" i="2"/>
  <c r="L79" i="2"/>
  <c r="J79" i="2"/>
  <c r="J78" i="2"/>
  <c r="L77" i="2"/>
  <c r="J77" i="2"/>
  <c r="L76" i="2"/>
  <c r="J76" i="2"/>
  <c r="L75" i="2"/>
  <c r="J75" i="2"/>
  <c r="H74" i="2"/>
  <c r="L73" i="2"/>
  <c r="J73" i="2"/>
  <c r="L72" i="2"/>
  <c r="L71" i="2"/>
  <c r="J71" i="2"/>
  <c r="L70" i="2"/>
  <c r="J70" i="2"/>
  <c r="L69" i="2"/>
  <c r="J69" i="2"/>
  <c r="J68" i="2"/>
  <c r="L67" i="2"/>
  <c r="J66" i="2"/>
  <c r="L65" i="2"/>
  <c r="J65" i="2"/>
  <c r="H64" i="2"/>
  <c r="L63" i="2"/>
  <c r="J63" i="2"/>
  <c r="L62" i="2"/>
  <c r="J62" i="2"/>
  <c r="J61" i="2"/>
  <c r="H61" i="2"/>
  <c r="L60" i="2"/>
  <c r="J60" i="2"/>
  <c r="L59" i="2"/>
  <c r="J59" i="2"/>
  <c r="L58" i="2"/>
  <c r="J58" i="2"/>
  <c r="L57" i="2"/>
  <c r="J57" i="2"/>
  <c r="L56" i="2"/>
  <c r="J56" i="2"/>
  <c r="L55" i="2"/>
  <c r="J55" i="2"/>
  <c r="L54" i="2"/>
  <c r="J54" i="2"/>
  <c r="L53" i="2"/>
  <c r="J53" i="2"/>
  <c r="L52" i="2"/>
  <c r="J52" i="2"/>
  <c r="L51" i="2"/>
  <c r="J51" i="2"/>
  <c r="L50" i="2"/>
  <c r="J50" i="2"/>
  <c r="H48" i="2"/>
  <c r="L47" i="2"/>
  <c r="J47" i="2"/>
  <c r="L46" i="2"/>
  <c r="J46" i="2"/>
  <c r="L45" i="2"/>
  <c r="J45" i="2"/>
  <c r="J44" i="2"/>
  <c r="H44" i="2"/>
  <c r="H43" i="2"/>
  <c r="L42" i="2"/>
  <c r="J42" i="2"/>
  <c r="L41" i="2"/>
  <c r="J41" i="2"/>
  <c r="L40" i="2"/>
  <c r="J40" i="2"/>
  <c r="J39" i="2"/>
  <c r="H39" i="2"/>
  <c r="J38" i="2"/>
  <c r="H38" i="2"/>
  <c r="J37" i="2"/>
  <c r="H37" i="2"/>
  <c r="J36" i="2"/>
  <c r="H36" i="2"/>
  <c r="J35" i="2"/>
  <c r="H35" i="2"/>
  <c r="H34" i="2"/>
  <c r="J33" i="2"/>
  <c r="H33" i="2"/>
  <c r="L32" i="2"/>
  <c r="J32" i="2"/>
  <c r="J31" i="2"/>
  <c r="H31" i="2"/>
  <c r="J30" i="2"/>
  <c r="H30" i="2"/>
  <c r="L27" i="2"/>
  <c r="J27" i="2"/>
  <c r="H26" i="2"/>
  <c r="J25" i="2"/>
  <c r="H25" i="2"/>
  <c r="L24" i="2"/>
  <c r="J24" i="2"/>
  <c r="H24" i="2"/>
  <c r="H23" i="2"/>
  <c r="J22" i="2"/>
  <c r="H22" i="2"/>
  <c r="J20" i="2"/>
  <c r="H20" i="2"/>
  <c r="H19" i="2"/>
  <c r="H18" i="2"/>
  <c r="H17" i="2"/>
  <c r="L15" i="2"/>
  <c r="J15" i="2"/>
  <c r="L13" i="2"/>
  <c r="J13" i="2"/>
  <c r="L12" i="2"/>
  <c r="J12" i="2"/>
  <c r="L11" i="2"/>
  <c r="J11" i="2"/>
  <c r="H10" i="2"/>
  <c r="H9" i="2"/>
  <c r="J8" i="2"/>
  <c r="H8" i="2"/>
  <c r="J6" i="2"/>
  <c r="L5" i="2"/>
  <c r="L3" i="2"/>
  <c r="J3" i="2"/>
</calcChain>
</file>

<file path=xl/sharedStrings.xml><?xml version="1.0" encoding="utf-8"?>
<sst xmlns="http://schemas.openxmlformats.org/spreadsheetml/2006/main" count="32153" uniqueCount="5322">
  <si>
    <t>Description</t>
  </si>
  <si>
    <t>EMS55271.1</t>
  </si>
  <si>
    <t>&gt;gi|474102502|gb|EMS55271.1| Chromosome-associated kinesin KIF4A [Triticum urartu]</t>
  </si>
  <si>
    <t>XP_010236916.1</t>
  </si>
  <si>
    <t>&gt;gi|721611176|ref|XP_010236916.1| PREDICTED: chromosome-associated kinesin KIF4 isoform X1 [Brachypodium distachyon]</t>
  </si>
  <si>
    <t>XP_006647875.1</t>
  </si>
  <si>
    <t>&gt;gi|573920546|ref|XP_006647875.1| PREDICTED: chromosome-associated kinesin KIF4A-like [Oryza brachyantha]</t>
  </si>
  <si>
    <t>NP_199593.2</t>
  </si>
  <si>
    <t>&gt;gi|22327641|ref|NP_199593.2|:1-1035 kinesin-like protein FRA1 [Arabidopsis thaliana]</t>
  </si>
  <si>
    <t>XP_009108069.1</t>
  </si>
  <si>
    <t>&gt;gi|685343256|ref|XP_009108069.1|:1-483 PREDICTED: chromosome-associated kinesin KIF4B isoform X1 [Brassica rapa]</t>
  </si>
  <si>
    <t>XP_012068018.1</t>
  </si>
  <si>
    <t>&gt;gi|802570141|ref|XP_012068018.1|:1-391 PREDICTED: chromosome-associated kinesin KIF4B [Jatropha curcas]</t>
  </si>
  <si>
    <t>NP_567768.1</t>
  </si>
  <si>
    <t>&gt;gi|18416938|ref|NP_567768.1|:1-745 kinesin 2 [Arabidopsis thaliana]</t>
  </si>
  <si>
    <t>XP_009143182.1</t>
  </si>
  <si>
    <t>&gt;gi|685261000|ref|XP_009143182.1|:1-745 PREDICTED: kinesin-2 [Brassica rapa]</t>
  </si>
  <si>
    <t>NP_568811.1</t>
  </si>
  <si>
    <t>&gt;gi|18423656|ref|NP_568811.1|:1-754 kinesin 3 [Arabidopsis thaliana]</t>
  </si>
  <si>
    <t>XP_009119997.1</t>
  </si>
  <si>
    <t>&gt;gi|685373013|ref|XP_009119997.1|:1-753 PREDICTED: kinesin-3 [Brassica rapa]</t>
  </si>
  <si>
    <t>XP_002265300.1</t>
  </si>
  <si>
    <t>&gt;gi|225469002|ref|XP_002265300.1|:64-802 PREDICTED: kinesin-1-like [Vitis vinifera]</t>
  </si>
  <si>
    <t>XP_006360099.1</t>
  </si>
  <si>
    <t>&gt;gi|565388678|ref|XP_006360099.1|:39-800 PREDICTED: kinesin-1-like [Solanum tuberosum]</t>
  </si>
  <si>
    <t>NP_192428.2</t>
  </si>
  <si>
    <t>&gt;gi|30680014|ref|NP_192428.2|:1-790 kinesin 5 [Arabidopsis thaliana]</t>
  </si>
  <si>
    <t>XP_009114495.1</t>
  </si>
  <si>
    <t>&gt;gi|685359906|ref|XP_009114495.1|:1-794 PREDICTED: kinesin-5 [Brassica rapa]</t>
  </si>
  <si>
    <t>NP_188285.1</t>
  </si>
  <si>
    <t>&gt;gi|15228274|ref|NP_188285.1|:1-794 kinesin 13A [Arabidopsis thaliana]</t>
  </si>
  <si>
    <t>XP_010551072.1</t>
  </si>
  <si>
    <t>&gt;gi|729385597|ref|XP_010551072.1|:1-810 PREDICTED: kinesin-13A [Tarenaya hassleriana]</t>
  </si>
  <si>
    <t>XP_008656143.1</t>
  </si>
  <si>
    <t>&gt;gi|670430915|ref|XP_008656143.1|:1-797 PREDICTED: kinesin-13A-like [Zea mays]</t>
  </si>
  <si>
    <t>XP_006615478.1</t>
  </si>
  <si>
    <t>&gt;gi|572298671|ref|XP_006615478.1|:1-880 PREDICTED: kinesin-like protein KIF18A-like [Apis dorsata]</t>
  </si>
  <si>
    <t>XP_003396433.2</t>
  </si>
  <si>
    <t>&gt;gi|808124018|ref|XP_003396433.2|:11-882 PREDICTED: kinesin-like protein KIF18A [Bombus terrestris]</t>
  </si>
  <si>
    <t>XP_003693634.1</t>
  </si>
  <si>
    <t>&gt;gi|380019483|ref|XP_003693634.1|:1-879 PREDICTED: kinesin-like protein KIF18A [Apis florea]</t>
  </si>
  <si>
    <t>XP_008210888.1</t>
  </si>
  <si>
    <t>&gt;gi|644996158|ref|XP_008210888.1|:1-861 PREDICTED: kinesin-like protein KIF18A isoform X2 [Nasonia vitripennis]</t>
  </si>
  <si>
    <t>KIZ05185.1</t>
  </si>
  <si>
    <t>&gt;gi|761975195|gb|KIZ05185.1|:1-955 Kinesin-like protein KIF6 [Monoraphidium neglectum]</t>
  </si>
  <si>
    <t>XP_002899294.1</t>
  </si>
  <si>
    <t>&gt;gi|301100408|ref|XP_002899294.1|:16-767 kinesin-like protein KIF6 [Phytophthora infestans T30-4]</t>
  </si>
  <si>
    <t>CCA23637.1</t>
  </si>
  <si>
    <t>&gt;gi|325189111|emb|CCA23637.1|:14-704 kinesinlike protein KIF6 putative [Albugo laibachii Nc14]</t>
  </si>
  <si>
    <t>gb|EEE57462.1</t>
  </si>
  <si>
    <t xml:space="preserve"> &gt;gi|222623330|gb|EEE57462.1|:1-1709 hypothetical protein OsJ_07694 [Oryza sativa Japonica Group]</t>
  </si>
  <si>
    <t>XP_010236836.1</t>
  </si>
  <si>
    <t>&gt;gi|721671619|ref|XP_010236836.1|:1-1709 PREDICTED: uncharacterized protein LOC100827897 [Brachypodium distachyon]</t>
  </si>
  <si>
    <t>EEC73682.1</t>
  </si>
  <si>
    <t>&gt;gi|218191255|gb|EEC73682.1|:1-1706 hypothetical protein OsI_08243 [Oryza sativa Indica Group]</t>
  </si>
  <si>
    <t>XP_008645986.1</t>
  </si>
  <si>
    <t>&gt;gi|670409510|ref|XP_008645986.1|:1-1721 PREDICTED: uncharacterized protein LOC103627474 isoform X1 [Zea mays]</t>
  </si>
  <si>
    <t>ACI22656.1</t>
  </si>
  <si>
    <t>&gt;gi|206944395|gb|ACI22656.1|:917-1154 shortage in chiasmata [Arabidopsis thaliana]</t>
  </si>
  <si>
    <t>XP_007038687.1</t>
  </si>
  <si>
    <t>&gt;gi|590672709|ref|XP_007038687.1|:1-1647 Shortage in chiasmata 1, putative [Theobroma cacao]</t>
  </si>
  <si>
    <t>NP_565633.1</t>
  </si>
  <si>
    <t>&gt;gi|18401305|ref|NP_565633.1| argonaute 4 [Arabidopsis thaliana]</t>
  </si>
  <si>
    <t>AGO99012.1</t>
  </si>
  <si>
    <t>&gt;gi|519669068|gb|AGO99012.1|:30-952 argonaute 4, partial [Triticum aestivum]</t>
  </si>
  <si>
    <t>EMT11809.1</t>
  </si>
  <si>
    <t>&gt;gi|475552549|gb|EMT11809.1|:53-996 Protein argonaute 4B [Aegilops tauschii]</t>
  </si>
  <si>
    <t>XP_004960963.1</t>
  </si>
  <si>
    <t>&gt;gi|514745779|ref|XP_004960963.1|:1-908 PREDICTED: protein argonaute 4B [Setaria italica]</t>
  </si>
  <si>
    <t>XP_006652094.1</t>
  </si>
  <si>
    <t>&gt;gi|573939321|ref|XP_006652094.1|:1-909 PREDICTED: protein argonaute 4B-like [Oryza brachyantha]</t>
  </si>
  <si>
    <t>EMS68540.1</t>
  </si>
  <si>
    <t>&gt;gi|474444381|gb|EMS68540.1|:40-914 Protein argonaute 4A [Triticum urartu]</t>
  </si>
  <si>
    <t>XP_010230772.1</t>
  </si>
  <si>
    <t>&gt;gi|721633859|ref|XP_010230772.1|:1-922 PREDICTED: protein argonaute 4A [Brachypodium distachyon]</t>
  </si>
  <si>
    <t>XP_004967701.1</t>
  </si>
  <si>
    <t>&gt;gi|514773289|ref|XP_004967701.1|:22-900 PREDICTED: protein argonaute 4A-like [Setaria italica]</t>
  </si>
  <si>
    <t>XP_006644052.1</t>
  </si>
  <si>
    <t>&gt;gi|573912696|ref|XP_006644052.1|:16-903 PREDICTED: protein argonaute 4A-like [Oryza brachyantha]</t>
  </si>
  <si>
    <t>EMT20780.1</t>
  </si>
  <si>
    <t>&gt;gi|475588160|gb|EMT20780.1|:17-980 Protein argonaute 4A [Aegilops tauschii]</t>
  </si>
  <si>
    <t>EMS52406.1</t>
  </si>
  <si>
    <t>&gt;gi|474005414|gb|EMS52406.1|:20-930 Protein argonaute 4B [Triticum urartu]</t>
  </si>
  <si>
    <t>NP_849784.1</t>
  </si>
  <si>
    <t>&gt;gi|30694320|ref|NP_849784.1|:1-1050 protein argonaute 1 [Arabidopsis thaliana]</t>
  </si>
  <si>
    <t>XP_009107358.1</t>
  </si>
  <si>
    <t>&gt;gi|685341274|ref|XP_009107358.1|:1-1079 PREDICTED: protein argonaute 1 [Brassica rapa]</t>
  </si>
  <si>
    <t>XP_010549027.1</t>
  </si>
  <si>
    <t>&gt;gi|729375612|ref|XP_010549027.1|:1-1040 PREDICTED: protein argonaute 1 [Tarenaya hassleriana]</t>
  </si>
  <si>
    <t>NP_174414.1</t>
  </si>
  <si>
    <t>&gt;gi|15221662|ref|NP_174414.1|:241-1194 argonaute 3 [Arabidopsis thaliana]</t>
  </si>
  <si>
    <t>AGS47790.1</t>
  </si>
  <si>
    <t>&gt;gi|528889247|gb|AGS47790.1|:82-930 argonaute 3 [Salvia miltiorrhiza]</t>
  </si>
  <si>
    <t>NP_001274720.1</t>
  </si>
  <si>
    <t>&gt;gi|567757505|ref|NP_001274720.1|:160-999 Argonaute 3 [Solanum lycopersicum]</t>
  </si>
  <si>
    <t>NP_850110.1</t>
  </si>
  <si>
    <t>&gt;gi|30683679|ref|NP_850110.1|:1-997 argonaute 5 [Arabidopsis thaliana]</t>
  </si>
  <si>
    <t>XP_010473185.1</t>
  </si>
  <si>
    <t>&gt;gi|727600436|ref|XP_010473185.1|:58-1036 PREDICTED: protein argonaute 5-like [Camelina sativa]</t>
  </si>
  <si>
    <t>XP_009103628.1</t>
  </si>
  <si>
    <t>&gt;gi|685331625|ref|XP_009103628.1|:16-957 PREDICTED: protein argonaute 5 [Brassica rapa]</t>
  </si>
  <si>
    <t>XP_011037293.1</t>
  </si>
  <si>
    <t>&gt;gi|743884496|ref|XP_011037293.1|:120-985 PREDICTED: protein argonaute 5-like [Populus euphratica]</t>
  </si>
  <si>
    <t>XP_010651834.1</t>
  </si>
  <si>
    <t>&gt;gi|731394429|ref|XP_010651834.1|:163-1032 PREDICTED: protein argonaute 5 [Vitis vinifera]</t>
  </si>
  <si>
    <t>XP_009608773.1</t>
  </si>
  <si>
    <t>&gt;gi|697109819|ref|XP_009608773.1|:59-982 PREDICTED: protein argonaute 5 [Nicotiana tomentosiformis]</t>
  </si>
  <si>
    <t>NP_180853.2</t>
  </si>
  <si>
    <t>&gt;gi|42569579|ref|NP_180853.2|:1-878 argonaute 6 [Arabidopsis thaliana]</t>
  </si>
  <si>
    <t>XP_010413926.1</t>
  </si>
  <si>
    <t>&gt;gi|727476223|ref|XP_010413926.1|:1-878 PREDICTED: protein argonaute 6 [Camelina sativa]</t>
  </si>
  <si>
    <t>XP_009132895.1</t>
  </si>
  <si>
    <t>&gt;gi|685283984|ref|XP_009132895.1|:3-867 PREDICTED: protein argonaute 6 [Brassica rapa]</t>
  </si>
  <si>
    <t>XP_010556972.1</t>
  </si>
  <si>
    <t>&gt;gi|729415231|ref|XP_010556972.1|:12-887 PREDICTED: protein argonaute 6 [Tarenaya hassleriana]</t>
  </si>
  <si>
    <t>XP_011007758.1</t>
  </si>
  <si>
    <t>&gt;gi|743927161|ref|XP_011007758.1|:32-910 PREDICTED: protein argonaute 16 [Populus euphratica]</t>
  </si>
  <si>
    <t>XP_010657243.1</t>
  </si>
  <si>
    <t>&gt;gi|731409574|ref|XP_010657243.1|:24-904 PREDICTED: protein argonaute 16 [Vitis vinifera]</t>
  </si>
  <si>
    <t>XP_008229810.1</t>
  </si>
  <si>
    <t>&gt;gi|645247383|ref|XP_008229810.1|:26-898 PREDICTED: protein argonaute 16 [Prunus mume]</t>
  </si>
  <si>
    <t>XP_009769203.1</t>
  </si>
  <si>
    <t>&gt;gi|698551107|ref|XP_009769203.1|:19-903 PREDICTED: protein argonaute 16 [Nicotiana sylvestris]</t>
  </si>
  <si>
    <t>NP_177103.1</t>
  </si>
  <si>
    <t>&gt;gi|15222321|ref|NP_177103.1|:1-990 protein argonaute 7 (protein ZIPPY) [Arabidopsis thaliana]</t>
  </si>
  <si>
    <t>XP_010415589.1</t>
  </si>
  <si>
    <t>&gt;gi|727479505|ref|XP_010415589.1|:18-1001 PREDICTED: protein argonaute 7-like [Camelina sativa]</t>
  </si>
  <si>
    <t>XP_009105000.1</t>
  </si>
  <si>
    <t>&gt;gi|685335126|ref|XP_009105000.1|:1-981 PREDICTED: protein argonaute 7 [Brassica rapa]</t>
  </si>
  <si>
    <t>XP_012067710.1</t>
  </si>
  <si>
    <t>&gt;gi|802567360|ref|XP_012067710.1|:106-1019 PREDICTED: protein argonaute 7 [Jatropha curcas]</t>
  </si>
  <si>
    <t>XP_010551411.1</t>
  </si>
  <si>
    <t>&gt;gi|729386535|ref|XP_010551411.1|:111-1009 PREDICTED: protein argonaute 7 [Tarenaya hassleriana]</t>
  </si>
  <si>
    <t>XP_009758122.1</t>
  </si>
  <si>
    <t>&gt;gi|698522605|ref|XP_009758122.1|:55-996 PREDICTED: protein argonaute 7 [Nicotiana sylvestris]</t>
  </si>
  <si>
    <t xml:space="preserve">Gene </t>
  </si>
  <si>
    <t>Genbank Accession No.</t>
  </si>
  <si>
    <t>name</t>
  </si>
  <si>
    <t>coverage_type</t>
  </si>
  <si>
    <t>match in WGS assembly</t>
  </si>
  <si>
    <t>AHRD quality</t>
  </si>
  <si>
    <t>flag</t>
  </si>
  <si>
    <t>AHRD description</t>
  </si>
  <si>
    <t>AHRD BLAST hit accession</t>
  </si>
  <si>
    <t>UniRef_link</t>
  </si>
  <si>
    <t>AHRD PFAM description</t>
  </si>
  <si>
    <t>AHRD PFAM link</t>
  </si>
  <si>
    <t>AHRD INTERPRO description</t>
  </si>
  <si>
    <t>AHRD INTERPRO link</t>
  </si>
  <si>
    <t>AHRD GO</t>
  </si>
  <si>
    <t>TCONS_00000729</t>
  </si>
  <si>
    <t>internal</t>
  </si>
  <si>
    <t>yes</t>
  </si>
  <si>
    <t>***[2.792]</t>
  </si>
  <si>
    <t>G</t>
  </si>
  <si>
    <t>Pachytene checkpoint protein 2 homolog</t>
  </si>
  <si>
    <t>sp|A2XUN8|PCH2_ORYSI</t>
  </si>
  <si>
    <t>n.a.</t>
  </si>
  <si>
    <t>(PF00004); ATPase family associated with various cellular activities (AAA)</t>
  </si>
  <si>
    <t>(IPR027417); P-loop containing nucleoside triphosphate hydrolase</t>
  </si>
  <si>
    <t>GO:0005524</t>
  </si>
  <si>
    <t>TCONS_00000945</t>
  </si>
  <si>
    <t>5prime_partial</t>
  </si>
  <si>
    <t>***[2.798]</t>
  </si>
  <si>
    <t>-</t>
  </si>
  <si>
    <t>TCONS_00001133</t>
  </si>
  <si>
    <t>complete</t>
  </si>
  <si>
    <t>***[2.781]</t>
  </si>
  <si>
    <t>(IPR003960); ATPase, AAA-type, conserved site; (IPR027417); P-loop containing nucleoside triphosphate hydrolase</t>
  </si>
  <si>
    <t>TCONS_00001234</t>
  </si>
  <si>
    <t>***[2.962]</t>
  </si>
  <si>
    <t>shortage in chiasmata 1 LENGTH=1594</t>
  </si>
  <si>
    <t>AT5G52290.1</t>
  </si>
  <si>
    <t>(PF13960); Domain of unknown function (DUF4218)</t>
  </si>
  <si>
    <t>TCONS_00000554</t>
  </si>
  <si>
    <t>3prime_partial</t>
  </si>
  <si>
    <t>***[3.35]</t>
  </si>
  <si>
    <t>sisterchromatid cohesion protein 3 LENGTH=1098</t>
  </si>
  <si>
    <t>AT2G47980.1</t>
  </si>
  <si>
    <t>TCONS_00031439</t>
  </si>
  <si>
    <t>**[8]</t>
  </si>
  <si>
    <t>Anaphase-promoting complex subunit 10; Triticum urartu (Red wild einkorn) (Crithodium urartu)</t>
  </si>
  <si>
    <t>UniRef90_M7Z2X6</t>
  </si>
  <si>
    <t>(PF05208); ALG3 protein</t>
  </si>
  <si>
    <t>GO:0005783;GO:0016021;GO:0016758</t>
  </si>
  <si>
    <t>TCONS_00000865</t>
  </si>
  <si>
    <t>***[2.536]</t>
  </si>
  <si>
    <t>Cohesin subunit SA-1; Medicago truncatula (Barrel medic) (Medicago tribuloides)</t>
  </si>
  <si>
    <t>UniRef90_G7ZXS1</t>
  </si>
  <si>
    <t>TCONS_00000776</t>
  </si>
  <si>
    <t>***[2.834]</t>
  </si>
  <si>
    <t>Cohesin subunit SA-3; Medicago truncatula (Barrel medic) (Medicago tribuloides)</t>
  </si>
  <si>
    <t>UniRef90_G8A184</t>
  </si>
  <si>
    <t>TCONS_00001200</t>
  </si>
  <si>
    <t>***[2.604]</t>
  </si>
  <si>
    <t>Cohesin subunit SA3</t>
  </si>
  <si>
    <t>sp|Q99M76|STAG3_RAT</t>
  </si>
  <si>
    <t xml:space="preserve">(PF08514); STAG domain  </t>
  </si>
  <si>
    <t>(IPR016024); Armadillo-type fold</t>
  </si>
  <si>
    <t>GO:0005488</t>
  </si>
  <si>
    <t>TCONS_00000419</t>
  </si>
  <si>
    <t>*[1.995]</t>
  </si>
  <si>
    <t>Disease resistance protein</t>
  </si>
  <si>
    <t>sp|Q9T048|DRL27_ARATH</t>
  </si>
  <si>
    <t>(PF00931); NB-ARC domain</t>
  </si>
  <si>
    <t>(IPR002182); NB-ARC; (IPR027417); P-loop containing nucleoside triphosphate hydrolase</t>
  </si>
  <si>
    <t>GO:0043531</t>
  </si>
  <si>
    <t>TCONS_00000130</t>
  </si>
  <si>
    <t>***[2.804]</t>
  </si>
  <si>
    <t>Disease resistance protein (CCNBSLRR class) family LENGTH=889</t>
  </si>
  <si>
    <t>AT1G12220.1</t>
  </si>
  <si>
    <t>TCONS_00000785</t>
  </si>
  <si>
    <t>***[1.727]</t>
  </si>
  <si>
    <t>Disease resistance protein RGA2</t>
  </si>
  <si>
    <t>sp|Q7XBQ9|RGA2_SOLBU</t>
  </si>
  <si>
    <t>TCONS_00000283</t>
  </si>
  <si>
    <t>***[1.26]</t>
  </si>
  <si>
    <t>Disease resistance protein RPM1</t>
  </si>
  <si>
    <t>sp|Q39214|RPM1_ARATH</t>
  </si>
  <si>
    <t>(IPR002182); NB-ARC</t>
  </si>
  <si>
    <t>TCONS_00000449</t>
  </si>
  <si>
    <t>***[2.72]</t>
  </si>
  <si>
    <t>TCONS_00000259</t>
  </si>
  <si>
    <t>***[2.904]</t>
  </si>
  <si>
    <t>Disease resistance protein RPM1; Aegilops tauschii (Tausch's goatgrass) (Aegilops squarrosa)</t>
  </si>
  <si>
    <t>UniRef90_M8BTW1</t>
  </si>
  <si>
    <t>TCONS_00000693</t>
  </si>
  <si>
    <t>***[3.199]</t>
  </si>
  <si>
    <t>UniRef90_M8BFA6</t>
  </si>
  <si>
    <t>TCONS_00031710</t>
  </si>
  <si>
    <t>**[6.23]</t>
  </si>
  <si>
    <t>UniRef90_N1QYN8</t>
  </si>
  <si>
    <t>TCONS_00031589</t>
  </si>
  <si>
    <t>**[5.105]</t>
  </si>
  <si>
    <t>Disease resistance protein RPP13; Triticum urartu (Red wild einkorn) (Crithodium urartu)</t>
  </si>
  <si>
    <t>UniRef90_M7Z2B5</t>
  </si>
  <si>
    <t>(PF14543); Xylanase inhibitor N-terminal</t>
  </si>
  <si>
    <t>GO:0004190;GO:0006508</t>
  </si>
  <si>
    <t>TCONS_00000121</t>
  </si>
  <si>
    <t>***[2.45]</t>
  </si>
  <si>
    <t>Disease resistance protein RPS2</t>
  </si>
  <si>
    <t>sp|Q42484|RPS2_ARATH</t>
  </si>
  <si>
    <t>TCONS_00032066</t>
  </si>
  <si>
    <t>***[5]</t>
  </si>
  <si>
    <t>Meiotic crossover 1; Oryza sativa subsp. japonica (Rice)</t>
  </si>
  <si>
    <t>UniRef90_B6DMK2</t>
  </si>
  <si>
    <t>(PF02178); AT hook motif</t>
  </si>
  <si>
    <t>GO:0003677</t>
  </si>
  <si>
    <t>TCONS_00000041</t>
  </si>
  <si>
    <t>***[3.201]</t>
  </si>
  <si>
    <t>NBS-LRR disease resistance protein, putative; Oryza sativa subsp. japonica (Rice)</t>
  </si>
  <si>
    <t>UniRef90_Q2QZI8</t>
  </si>
  <si>
    <t>TCONS_00000094</t>
  </si>
  <si>
    <t>***[4.544]</t>
  </si>
  <si>
    <t>NBS-LRR disease resistance protein; Oryza sativa subsp. japonica (Rice)</t>
  </si>
  <si>
    <t>UniRef90_A2ZP99</t>
  </si>
  <si>
    <t>(PF13504); Leucine rich repeat; (PF12799); Leucine Rich repeats (2 copies)</t>
  </si>
  <si>
    <t>(IPR025875); Leucine rich repeat 4</t>
  </si>
  <si>
    <t>TCONS_00000986</t>
  </si>
  <si>
    <t>***[2.541]</t>
  </si>
  <si>
    <t>Pm3b-like disease resistance protein; Triticum aestivum (Wheat)</t>
  </si>
  <si>
    <t>UniRef90_C1K3M3</t>
  </si>
  <si>
    <t>(PF13504); Leucine rich repeat</t>
  </si>
  <si>
    <t>TCONS_00000987</t>
  </si>
  <si>
    <t>***[2.679]</t>
  </si>
  <si>
    <t>TCONS_00000844</t>
  </si>
  <si>
    <t>***[3.75]</t>
  </si>
  <si>
    <t>Structural maintenance of chromosomes protein 1</t>
  </si>
  <si>
    <t>sp|Q6Q1P4|SMC1_ARATH</t>
  </si>
  <si>
    <t>(PF02463); RecF/RecN/SMC N terminal domain</t>
  </si>
  <si>
    <t>(IPR003395); RecF/RecN/SMC, N-terminal; (IPR027417); P-loop containing nucleoside triphosphate hydrolase</t>
  </si>
  <si>
    <t>TCONS_00031352</t>
  </si>
  <si>
    <t>***[3.706]</t>
  </si>
  <si>
    <t>TCONS_00031541</t>
  </si>
  <si>
    <t>*[3.727]</t>
  </si>
  <si>
    <t>TCONS_00031393</t>
  </si>
  <si>
    <t>**[7]</t>
  </si>
  <si>
    <t>Structural maintenance of chromosomes protein 1; Triticum urartu (Red wild einkorn) (Crithodium urartu)</t>
  </si>
  <si>
    <t>UniRef90_M8A7F7</t>
  </si>
  <si>
    <t>(PF00453); Ribosomal protein L20</t>
  </si>
  <si>
    <t>GO:0003735;GO:0005622;GO:0005840;GO:0006412;GO:0019843</t>
  </si>
  <si>
    <t>TCONS_00000260</t>
  </si>
  <si>
    <t>***[6]</t>
  </si>
  <si>
    <t>Telomere-associated protein RIF1; Aegilops tauschii (Tausch's goatgrass) (Aegilops squarrosa)</t>
  </si>
  <si>
    <t>UniRef90_M8B314</t>
  </si>
  <si>
    <t>TCONS_00000282</t>
  </si>
  <si>
    <t>***[1.995]</t>
  </si>
  <si>
    <t>actin 7 LENGTH=377</t>
  </si>
  <si>
    <t>AT5G09810.1</t>
  </si>
  <si>
    <t>(PF00022); Actin</t>
  </si>
  <si>
    <t>(IPR004000); Actin-related protein</t>
  </si>
  <si>
    <t>TCONS_00000136</t>
  </si>
  <si>
    <t>***[1.342]</t>
  </si>
  <si>
    <t>Actin-related protein 2/3 complex subunit 3; Aegilops tauschii (Tausch's goatgrass) (Aegilops squarrosa)</t>
  </si>
  <si>
    <t>UniRef90_N1QW56</t>
  </si>
  <si>
    <t>(PF10536); Plant mobile domain</t>
  </si>
  <si>
    <t>TCONS_00031869</t>
  </si>
  <si>
    <t>***[5.03]</t>
  </si>
  <si>
    <t>GO:0032508</t>
  </si>
  <si>
    <t>TCONS_00031897</t>
  </si>
  <si>
    <t>Chromosome-associated kinesin KIF4A; Triticum urartu (Red wild einkorn) (Crithodium urartu)</t>
  </si>
  <si>
    <t>UniRef90_M7Z6T2</t>
  </si>
  <si>
    <t>(PF03029); Conserved hypothetical ATP binding protein</t>
  </si>
  <si>
    <t>GO:0000166</t>
  </si>
  <si>
    <t>TCONS_00031696</t>
  </si>
  <si>
    <t>***[5.896]</t>
  </si>
  <si>
    <t>DNA mismatch repair protein Msh6-1; Aegilops tauschii (Tausch's goatgrass) (Aegilops squarrosa)</t>
  </si>
  <si>
    <t>UniRef90_M8C2R1</t>
  </si>
  <si>
    <t>(PF14303); No apical meristem-associated C-terminal domain</t>
  </si>
  <si>
    <t>TCONS_00031760</t>
  </si>
  <si>
    <t>***[9]</t>
  </si>
  <si>
    <t>DNA repair and recombination protein RAD54-like protein; Triticum urartu (Red wild einkorn) (Crithodium urartu)</t>
  </si>
  <si>
    <t>UniRef90_M7ZWY9</t>
  </si>
  <si>
    <t>TCONS_00000676</t>
  </si>
  <si>
    <t>DNA repair protein rhp54; Triticum urartu (Red wild einkorn) (Crithodium urartu)</t>
  </si>
  <si>
    <t>UniRef90_M7ZKB8</t>
  </si>
  <si>
    <t>(PF00571); CBS domain</t>
  </si>
  <si>
    <t>GO:0030554</t>
  </si>
  <si>
    <t>TCONS_00001045</t>
  </si>
  <si>
    <t>(PF00421); Photosystem II protein</t>
  </si>
  <si>
    <t>GO:0009521;GO:0009767;GO:0016020;GO:0016168;GO:0019684</t>
  </si>
  <si>
    <t>TCONS_00000742</t>
  </si>
  <si>
    <t>***[1.907]</t>
  </si>
  <si>
    <t>kinesin 1 LENGTH=793</t>
  </si>
  <si>
    <t>AT4G21270.1</t>
  </si>
  <si>
    <t>(PF00225); Kinesin motor domain</t>
  </si>
  <si>
    <t>(IPR001752); Kinesin, motor domain; (IPR027417); P-loop containing nucleoside triphosphate hydrolase; (IPR027640); Kinesin-like protein</t>
  </si>
  <si>
    <t>GO:0003777;GO:0005524;GO:0007018;GO:0008017;GO:0003777;GO:0005871;GO:0007018</t>
  </si>
  <si>
    <t>TCONS_00000943</t>
  </si>
  <si>
    <t>***[1.712]</t>
  </si>
  <si>
    <t>kinesin 2 LENGTH=745</t>
  </si>
  <si>
    <t>AT4G27180.1</t>
  </si>
  <si>
    <t>TCONS_00001030</t>
  </si>
  <si>
    <t>**[1.05]</t>
  </si>
  <si>
    <t>kinesin 4 LENGTH=987</t>
  </si>
  <si>
    <t>AT5G27000.1</t>
  </si>
  <si>
    <t>(IPR001752); Kinesin, motor domain; (IPR026986); Kinesin-like protein KIF22  (Kid); (IPR027417); P-loop containing nucleoside triphosphate hydrolase; (IPR027640); Kinesin-like protein</t>
  </si>
  <si>
    <t>TCONS_00000562</t>
  </si>
  <si>
    <t>Kinesin-like protein KIF13B; Aegilops tauschii (Tausch's goatgrass) (Aegilops squarrosa)</t>
  </si>
  <si>
    <t>UniRef90_M8CMK5</t>
  </si>
  <si>
    <t>TCONS_00031359</t>
  </si>
  <si>
    <t>***[5.874]</t>
  </si>
  <si>
    <t xml:space="preserve">(PF04178); Got1/Sft2-like family </t>
  </si>
  <si>
    <t>GO:0006810;GO:0016021;GO:0016192</t>
  </si>
  <si>
    <t>TCONS_00000175</t>
  </si>
  <si>
    <t>**[1.057]</t>
  </si>
  <si>
    <t>Kinesinlike protein 6</t>
  </si>
  <si>
    <t>sp|O59751|KLP6_SCHPO</t>
  </si>
  <si>
    <t>TCONS_00031896</t>
  </si>
  <si>
    <t>**[3.464]</t>
  </si>
  <si>
    <t>Rad23 UV excision repair protein family LENGTH=378</t>
  </si>
  <si>
    <t>AT5G38470.1</t>
  </si>
  <si>
    <t>(PF00627); UBA/TS-N domain</t>
  </si>
  <si>
    <t>(IPR009060); UBA-like</t>
  </si>
  <si>
    <t>GO:0005515</t>
  </si>
  <si>
    <t>TCONS_00000674</t>
  </si>
  <si>
    <t>***[2.037]</t>
  </si>
  <si>
    <t>WD repeat domain phosphoinositideinteracting protein 3</t>
  </si>
  <si>
    <t>sp|Q5ZL16|WIPI3_CHICK</t>
  </si>
  <si>
    <t>(PF00400); WD domain, G-beta repeat</t>
  </si>
  <si>
    <t>(IPR015943); WD40/YVTN repeat-like-containing domain</t>
  </si>
  <si>
    <t>TCONS_00031988</t>
  </si>
  <si>
    <t>**[1.644]</t>
  </si>
  <si>
    <t>probable DNA replication complex GINS protein PSF1-like; Cucumis sativus (Cucumber)   PREDICTED</t>
  </si>
  <si>
    <t>UniRef90_UPI0002B4BD0E</t>
  </si>
  <si>
    <t>TCONS_00000466</t>
  </si>
  <si>
    <t>***[3.327]</t>
  </si>
  <si>
    <t>23 kDa jasmonateinduced protein</t>
  </si>
  <si>
    <t>sp|P32024|JI23_HORVU</t>
  </si>
  <si>
    <t>TCONS_00000526</t>
  </si>
  <si>
    <t>***[4.784]</t>
  </si>
  <si>
    <t>2oxoglutarate (2OG) and Fe(II)dependent oxygenase superfamily protein LENGTH=356</t>
  </si>
  <si>
    <t>AT1G78550.1</t>
  </si>
  <si>
    <t>(PF03171); 2OG-Fe(II) oxygenase superfamily</t>
  </si>
  <si>
    <t>(IPR005123); Oxoglutarate/iron-dependent dioxygenase; (IPR027443); Isopenicillin N synthase-like</t>
  </si>
  <si>
    <t>GO:0016491;GO:0016706;GO:0055114</t>
  </si>
  <si>
    <t>TCONS_00000716</t>
  </si>
  <si>
    <t>***[4.281]</t>
  </si>
  <si>
    <t>30S ribosomal protein S11, chloroplastic</t>
  </si>
  <si>
    <t>sp|A1EA41|RR11_AGRST</t>
  </si>
  <si>
    <t>(PF00411); Ribosomal protein S11</t>
  </si>
  <si>
    <t>(IPR001971); Ribosomal protein S11</t>
  </si>
  <si>
    <t>GO:0003735;GO:0005840;GO:0006412</t>
  </si>
  <si>
    <t>TCONS_00000656</t>
  </si>
  <si>
    <t>***[4.338]</t>
  </si>
  <si>
    <t>30S ribosomal protein S14, chloroplastic</t>
  </si>
  <si>
    <t>sp|A1E9I9|RR14_HORVU</t>
  </si>
  <si>
    <t>(PF00253); Ribosomal protein S14p/S29e</t>
  </si>
  <si>
    <t>(IPR001209); Ribosomal protein S14</t>
  </si>
  <si>
    <t>GO:0003735;GO:0005622;GO:0005840;GO:0006412</t>
  </si>
  <si>
    <t>TCONS_00031895</t>
  </si>
  <si>
    <t>***[4.336]</t>
  </si>
  <si>
    <t>30S ribosomal protein S19, chloroplastic</t>
  </si>
  <si>
    <t>sp|B3TN90|RR19_BRADI</t>
  </si>
  <si>
    <t>(PF00203); Ribosomal protein S19</t>
  </si>
  <si>
    <t>(IPR002222); Ribosomal protein S19/S15; (IPR023575); Ribosomal protein S19, superfamily</t>
  </si>
  <si>
    <t>GO:0003735;GO:0006412;GO:0015935;GO:0003723;GO:0003735;GO:0005840;GO:0006412</t>
  </si>
  <si>
    <t>TCONS_00031792</t>
  </si>
  <si>
    <t>***[3.229]</t>
  </si>
  <si>
    <t>30S ribosomal protein S2, chloroplastic</t>
  </si>
  <si>
    <t>sp|A1E9I4|RR2_HORVU</t>
  </si>
  <si>
    <t>(PF00318); Ribosomal protein S2</t>
  </si>
  <si>
    <t>(IPR001865); Ribosomal protein S2; (IPR023591); Ribosomal protein S2, flavodoxin-like domain</t>
  </si>
  <si>
    <t>GO:0003735;GO:0006412;GO:0015935;GO:0003735;GO:0005840;GO:0006412;GO:0003735;GO:0005622;GO:0005840;GO:0006412</t>
  </si>
  <si>
    <t>TCONS_00000072</t>
  </si>
  <si>
    <t>***[2.794]</t>
  </si>
  <si>
    <t>30S ribosomal protein S3, chloroplastic</t>
  </si>
  <si>
    <t>sp|Q95H49|RR3_WHEAT</t>
  </si>
  <si>
    <t>(PF00189); Ribosomal protein S3, C-terminal domain</t>
  </si>
  <si>
    <t>(IPR005704); Ribosomal protein S3, bacterial</t>
  </si>
  <si>
    <t>GO:0003735;GO:0006412;GO:0015935;GO:0003735;GO:0005840;GO:0006412;GO:0003723;GO:0003735;GO:0005622;GO:0005840;GO:0006412</t>
  </si>
  <si>
    <t>TCONS_00031809</t>
  </si>
  <si>
    <t>***[3.33]</t>
  </si>
  <si>
    <t>30S ribosomal protein S4, chloroplastic</t>
  </si>
  <si>
    <t>sp|Q95H61|RR4_WHEAT</t>
  </si>
  <si>
    <t>(PF00163); Ribosomal protein S4/S9 N-terminal domain; (PF01479); S4 domain</t>
  </si>
  <si>
    <t>(IPR022801); Ribosomal protein S4/S9</t>
  </si>
  <si>
    <t>GO:0003735;GO:0006412;GO:0015935;GO:0003723;GO:0005622;GO:0019843</t>
  </si>
  <si>
    <t>TCONS_00000977</t>
  </si>
  <si>
    <t>***[3.36]</t>
  </si>
  <si>
    <t>30S ribosomal protein S8, chloroplastic</t>
  </si>
  <si>
    <t>sp|A8Y9C2|RR8_LOLPR</t>
  </si>
  <si>
    <t>(PF00410); Ribosomal protein S8</t>
  </si>
  <si>
    <t>(IPR000630); Ribosomal protein S8</t>
  </si>
  <si>
    <t>TCONS_00001010</t>
  </si>
  <si>
    <t>***[4.276]</t>
  </si>
  <si>
    <t>5'AMPactivated protein kinase subunit gamma2</t>
  </si>
  <si>
    <t>sp|Q5R4S0|AAKG2_PONAB</t>
  </si>
  <si>
    <t>(IPR000644); CBS domain</t>
  </si>
  <si>
    <t>TCONS_00032056</t>
  </si>
  <si>
    <t>***[4.349]</t>
  </si>
  <si>
    <t>50S ribosomal protein L16, chloroplastic</t>
  </si>
  <si>
    <t>sp|Q95H50|RK16_WHEAT</t>
  </si>
  <si>
    <t>(PF00252); Ribosomal protein L16p/L10e</t>
  </si>
  <si>
    <t>(IPR000114); Ribosomal protein L16; (IPR016180); Ribosomal protein L10e/L16</t>
  </si>
  <si>
    <t>GO:0003735;GO:0005840;GO:0006412;GO:0003735;GO:0006412;GO:0019843;GO:0003735;GO:0005622;GO:0005840;GO:0006412</t>
  </si>
  <si>
    <t>TCONS_00031563</t>
  </si>
  <si>
    <t>***[4.413]</t>
  </si>
  <si>
    <t>50S ribosomal protein L20, chloroplastic</t>
  </si>
  <si>
    <t>sp|A1E9L3|RK20_HORVU</t>
  </si>
  <si>
    <t>(IPR005813); Ribosomal protein L20</t>
  </si>
  <si>
    <t>TCONS_00031726</t>
  </si>
  <si>
    <t>***[1.618]</t>
  </si>
  <si>
    <t>52 kDa repressor of the inhibitor of the protein kinase-like; Cicer arietinum (Chickpea) (Garbanzo)   PREDICTED</t>
  </si>
  <si>
    <t>UniRef90_UPI00032A8EE2</t>
  </si>
  <si>
    <t>(PF05033); Pre-SET motif</t>
  </si>
  <si>
    <t>GO:0005634;GO:0008270;GO:0018024;GO:0034968</t>
  </si>
  <si>
    <t>TCONS_00000105</t>
  </si>
  <si>
    <t>**[0.679]</t>
  </si>
  <si>
    <t>Activating signal cointegrator 1 complex subunit 3</t>
  </si>
  <si>
    <t>sp|F1NTD6|ASCC3_CHICK</t>
  </si>
  <si>
    <t>(PF00270); DEAD/DEAH box helicase</t>
  </si>
  <si>
    <t>(IPR011545); DNA/RNA helicase, DEAD/DEAH box type, N-terminal; (IPR027417); P-loop containing nucleoside triphosphate hydrolase</t>
  </si>
  <si>
    <t>GO:0003676;GO:0005524;GO:0008026</t>
  </si>
  <si>
    <t>TCONS_00031384</t>
  </si>
  <si>
    <t>***[3.895]</t>
  </si>
  <si>
    <t>AcylCoA thioesterase family protein LENGTH=427</t>
  </si>
  <si>
    <t>AT1G01710.1</t>
  </si>
  <si>
    <t>(PF02551); Acyl-CoA thioesterase</t>
  </si>
  <si>
    <t>(IPR003703); Acyl-CoA thioesterase; (IPR025652); Acyl-CoA thioesterase II domain</t>
  </si>
  <si>
    <t>GO:0006637;GO:0047617</t>
  </si>
  <si>
    <t>TCONS_00000921</t>
  </si>
  <si>
    <t>AHM2 (Fragment); Triticum aestivum (Wheat)</t>
  </si>
  <si>
    <t>UniRef90_Q9SLR5</t>
  </si>
  <si>
    <t>TCONS_00000253</t>
  </si>
  <si>
    <t>***[1.04]</t>
  </si>
  <si>
    <t>Aldose reductase</t>
  </si>
  <si>
    <t>sp|P23901|ALDR_HORVU</t>
  </si>
  <si>
    <t>(PF00248); Aldo/keto reductase family</t>
  </si>
  <si>
    <t>(IPR001395); Aldo/keto reductase; (IPR023210); NADP-dependent oxidoreductase domain</t>
  </si>
  <si>
    <t>GO:0016491;GO:0055114</t>
  </si>
  <si>
    <t>TCONS_00001293</t>
  </si>
  <si>
    <t>***[2.862]</t>
  </si>
  <si>
    <t>Alkaline phytoceramidase (aPHC) LENGTH=270</t>
  </si>
  <si>
    <t>AT5G11870.2</t>
  </si>
  <si>
    <t>(PF02171); Piwi domain</t>
  </si>
  <si>
    <t>GO:0005515;GO:0003676</t>
  </si>
  <si>
    <t>TCONS_00000505</t>
  </si>
  <si>
    <t>***[1.8]</t>
  </si>
  <si>
    <t>Apocytochrome f</t>
  </si>
  <si>
    <t>sp|P05151|CYF_WHEAT</t>
  </si>
  <si>
    <t>(IPR002325); Cytochrome f; (IPR024094); Cytochrome f large domain</t>
  </si>
  <si>
    <t>GO:0005506;GO:0009055;GO:0015979;GO:0020037;GO:0031361</t>
  </si>
  <si>
    <t>TCONS_00000471</t>
  </si>
  <si>
    <t>**[5.951]</t>
  </si>
  <si>
    <t>ARF guaninenucleotide exchange factor GNOM</t>
  </si>
  <si>
    <t>sp|Q42510|GNOM_ARATH</t>
  </si>
  <si>
    <t>(PF14228); Cell morphogenesis central region</t>
  </si>
  <si>
    <t>TCONS_00001130</t>
  </si>
  <si>
    <t>***[1.852]</t>
  </si>
  <si>
    <t>Argonaute family protein LENGTH=924</t>
  </si>
  <si>
    <t>AT2G27040.1</t>
  </si>
  <si>
    <t>(PF08699); Domain of unknown function (DUF1785)</t>
  </si>
  <si>
    <t>(IPR003100); Argonaute/Dicer protein, PAZ; (IPR014811); Domain of unknown function DUF1785</t>
  </si>
  <si>
    <t>TCONS_00001227</t>
  </si>
  <si>
    <t>***[1.922]</t>
  </si>
  <si>
    <t>(IPR012337); Ribonuclease H-like domain</t>
  </si>
  <si>
    <t>TCONS_00031751</t>
  </si>
  <si>
    <t>***[1.859]</t>
  </si>
  <si>
    <t>TCONS_00001238</t>
  </si>
  <si>
    <t>**[1.864]</t>
  </si>
  <si>
    <t>Argonaute family protein LENGTH=997</t>
  </si>
  <si>
    <t>AT2G27880.1</t>
  </si>
  <si>
    <t>(IPR020683); Ankyrin repeat-containing domain</t>
  </si>
  <si>
    <t>TCONS_00000503</t>
  </si>
  <si>
    <t>**[4.639]</t>
  </si>
  <si>
    <t>AT hook motif DNAbinding family protein LENGTH=348</t>
  </si>
  <si>
    <t>AT2G45850.1</t>
  </si>
  <si>
    <t>(PF03479); Domain of unknown function (DUF296)</t>
  </si>
  <si>
    <t>(IPR005175); Domain of unknown function DUF296</t>
  </si>
  <si>
    <t>TCONS_00000217</t>
  </si>
  <si>
    <t>***[5.241]</t>
  </si>
  <si>
    <t>AT hook motif-containing protein, putative; Oryza sativa subsp. japonica (Rice)</t>
  </si>
  <si>
    <t>UniRef90_Q2R1R7</t>
  </si>
  <si>
    <t>TCONS_00031763</t>
  </si>
  <si>
    <t>***[5.346]</t>
  </si>
  <si>
    <t>ATP synthase subunit alpha, chloroplastic</t>
  </si>
  <si>
    <t>sp|A1E9I8|ATPA_HORVU</t>
  </si>
  <si>
    <t>(PF00006); ATP synthase alpha/beta family, nucleotide-binding domain</t>
  </si>
  <si>
    <t>(IPR000194); ATPase, F1/V1/A1 complex, alpha/beta subunit, nucleotide-binding domain; (IPR027417); P-loop containing nucleoside triphosphate hydrolase</t>
  </si>
  <si>
    <t>TCONS_00031887</t>
  </si>
  <si>
    <t>***[5.319]</t>
  </si>
  <si>
    <t>sp|P12112|ATPA_WHEAT</t>
  </si>
  <si>
    <t>(PF02874); ATP synthase alpha/beta family, beta-barrel domain</t>
  </si>
  <si>
    <t>(IPR004100); ATPase, alpha/beta subunit, N-terminal; (IPR023366); ATPase, F1/A1 complex, alpha subunit, N-terminal</t>
  </si>
  <si>
    <t>GO:0015992;GO:0046034</t>
  </si>
  <si>
    <t>TCONS_00001275</t>
  </si>
  <si>
    <t>***[3.797]</t>
  </si>
  <si>
    <t>ATPdependent protease La (LON) domain protein LENGTH=547</t>
  </si>
  <si>
    <t>AT2G25740.1</t>
  </si>
  <si>
    <t>(PF02190); ATP-dependent protease La (LON) domain</t>
  </si>
  <si>
    <t>(IPR003111); Peptidase S16, lon N-terminal; (IPR015947); PUA-like domain</t>
  </si>
  <si>
    <t>GO:0004176;GO:0006508</t>
  </si>
  <si>
    <t>TCONS_00000070</t>
  </si>
  <si>
    <t>***[5.574]</t>
  </si>
  <si>
    <t>ATPdependent zinc metalloprotease FTSH 8, mitochondrial</t>
  </si>
  <si>
    <t>sp|Q0DHL4|FTSH8_ORYSJ</t>
  </si>
  <si>
    <t>(PF02392); Ycf4</t>
  </si>
  <si>
    <t>GO:0009522;GO:0009579;GO:0015979;GO:0016021</t>
  </si>
  <si>
    <t>TCONS_00001180</t>
  </si>
  <si>
    <t>**[3.715]</t>
  </si>
  <si>
    <t>Auxin response factor 3</t>
  </si>
  <si>
    <t>sp|Q5JMM1|ARFC_ORYSJ</t>
  </si>
  <si>
    <t>(PF06507); Auxin response factor</t>
  </si>
  <si>
    <t>(IPR010525); Auxin response factor</t>
  </si>
  <si>
    <t>GO:0003677;GO:0005634;GO:0006355;GO:0009725</t>
  </si>
  <si>
    <t>TCONS_00001026</t>
  </si>
  <si>
    <t>***[1.674]</t>
  </si>
  <si>
    <t>B3 domaincontaining protein</t>
  </si>
  <si>
    <t>sp|Q9LHY9|Y6112_ORYSJ</t>
  </si>
  <si>
    <t>(IPR015300); DNA-binding pseudobarrel domain</t>
  </si>
  <si>
    <t>TCONS_00001027</t>
  </si>
  <si>
    <t>(PF02362); B3 DNA binding domain</t>
  </si>
  <si>
    <t>TCONS_00001134</t>
  </si>
  <si>
    <t>*[6.915]</t>
  </si>
  <si>
    <t>basic helixloophelix (bHLH) DNAbinding superfamily protein LENGTH=315</t>
  </si>
  <si>
    <t>AT5G10570.1</t>
  </si>
  <si>
    <t>TCONS_00031916</t>
  </si>
  <si>
    <t>***[3.767]</t>
  </si>
  <si>
    <t>Calcineurinlike metallophosphoesterase superfamily protein LENGTH=1015</t>
  </si>
  <si>
    <t>AT4G23000.1</t>
  </si>
  <si>
    <t>TCONS_00001110</t>
  </si>
  <si>
    <t>***[1.322]</t>
  </si>
  <si>
    <t>cAMPregulated phosphoprotein 19related protein LENGTH=137</t>
  </si>
  <si>
    <t>AT1G69510.1</t>
  </si>
  <si>
    <t>(PF04667); cAMP-regulated phosphoprotein/endosulfine conserved region</t>
  </si>
  <si>
    <t>(IPR006760); Endosulphine</t>
  </si>
  <si>
    <t>TCONS_00001041</t>
  </si>
  <si>
    <t>***[3.474]</t>
  </si>
  <si>
    <t>Cation transport regulatorlike protein 2</t>
  </si>
  <si>
    <t>sp|Q5PPV4|CHAC2_XENLA</t>
  </si>
  <si>
    <t>(PF04752); ChaC-like protein</t>
  </si>
  <si>
    <t>(IPR006840); ChaC-like protein</t>
  </si>
  <si>
    <t>TCONS_00000084</t>
  </si>
  <si>
    <t>***[3.576]</t>
  </si>
  <si>
    <t>Cationchloride cotransporter 1</t>
  </si>
  <si>
    <t>sp|Q6Z0E2|CCC1_ORYSJ</t>
  </si>
  <si>
    <t>TCONS_00000085</t>
  </si>
  <si>
    <t>***[3.582]</t>
  </si>
  <si>
    <t>TCONS_00000782</t>
  </si>
  <si>
    <t>***[2.315]</t>
  </si>
  <si>
    <t>Cell morphogenesis protein PAG1</t>
  </si>
  <si>
    <t>sp|P40468|TAO3_YEAST</t>
  </si>
  <si>
    <t>TCONS_00000607</t>
  </si>
  <si>
    <t>***[3.588]</t>
  </si>
  <si>
    <t>Chloroplast envelope membrane protein</t>
  </si>
  <si>
    <t>sp|P69373|CEMA_WHEAT</t>
  </si>
  <si>
    <t>(PF03040); CemA family</t>
  </si>
  <si>
    <t>(IPR004282); Chloroplast envelope membrane protein, CemA</t>
  </si>
  <si>
    <t>GO:0016021</t>
  </si>
  <si>
    <t>TCONS_00001195</t>
  </si>
  <si>
    <t>***[2.724]</t>
  </si>
  <si>
    <t>Chorismate synthase</t>
  </si>
  <si>
    <t>sp|B7KIU0|AROC_CYAP7</t>
  </si>
  <si>
    <t>(PF01264); Chorismate synthase</t>
  </si>
  <si>
    <t>(IPR000453); Chorismate synthase</t>
  </si>
  <si>
    <t>GO:0004107;GO:0009073</t>
  </si>
  <si>
    <t>TCONS_00000507</t>
  </si>
  <si>
    <t>***[3.407]</t>
  </si>
  <si>
    <t>CTD small phosphataselike protein 2B</t>
  </si>
  <si>
    <t>sp|Q3KQB6|CTL2B_XENLA</t>
  </si>
  <si>
    <t>(PF03031); NLI interacting factor-like phosphatase</t>
  </si>
  <si>
    <t>(IPR004274); NLI interacting factor; (IPR023214); HAD-like domain</t>
  </si>
  <si>
    <t>TCONS_00031429</t>
  </si>
  <si>
    <t>***[5.669]</t>
  </si>
  <si>
    <t>CUG-BP-and ETR-3-like factor 5; Aegilops tauschii (Tausch's goatgrass) (Aegilops squarrosa)</t>
  </si>
  <si>
    <t>UniRef90_R7W7V6</t>
  </si>
  <si>
    <t>(PF02705); K+ potassium transporter</t>
  </si>
  <si>
    <t>GO:0015079;GO:0016020;GO:0071805</t>
  </si>
  <si>
    <t>TCONS_00031883</t>
  </si>
  <si>
    <t>**[1.829]</t>
  </si>
  <si>
    <t>Cysteine proteinases superfamily protein LENGTH=571</t>
  </si>
  <si>
    <t>AT1G10570.1</t>
  </si>
  <si>
    <t>TCONS_00001006</t>
  </si>
  <si>
    <t>***[2.8]</t>
  </si>
  <si>
    <t>Cytochrome c biogenesis protein ccsA</t>
  </si>
  <si>
    <t>sp|A1E9N9|CCSA_HORVU</t>
  </si>
  <si>
    <t>(PF01578); Cytochrome C assembly protein</t>
  </si>
  <si>
    <t>(IPR002541); Cytochrome c assembly protein; (IPR017562); Cytochrome c-type biogenesis protein CcsA</t>
  </si>
  <si>
    <t>GO:0006461;GO:0008535;GO:0016020</t>
  </si>
  <si>
    <t>TCONS_00031448</t>
  </si>
  <si>
    <t>***[2.234]</t>
  </si>
  <si>
    <t>Cytochrome P450 superfamily protein LENGTH=512</t>
  </si>
  <si>
    <t>AT5G04330.1</t>
  </si>
  <si>
    <t>(PF12854); PPR repeat; (PF01535); PPR repeat</t>
  </si>
  <si>
    <t>TCONS_00032065</t>
  </si>
  <si>
    <t>***[2.222]</t>
  </si>
  <si>
    <t>(PF00067); Cytochrome P450</t>
  </si>
  <si>
    <t>(IPR001128); Cytochrome P450</t>
  </si>
  <si>
    <t>GO:0016705;GO:0055114;GO:0005506;GO:0009055;GO:0016705;GO:0020037;GO:0055114;GO:0005506;GO:0016705;GO:0020037;GO:0055114</t>
  </si>
  <si>
    <t>TCONS_00000030</t>
  </si>
  <si>
    <t>**[2.157]</t>
  </si>
  <si>
    <t>Cytochrome P450 superfamily protein LENGTH=520</t>
  </si>
  <si>
    <t>AT2G26710.1</t>
  </si>
  <si>
    <t>GO:0005506;GO:0009055;GO:0016705;GO:0020037;GO:0055114</t>
  </si>
  <si>
    <t>TCONS_00000817</t>
  </si>
  <si>
    <t>***[4.047]</t>
  </si>
  <si>
    <t>Developmentallyregulated GTPbinding protein 1 homolog</t>
  </si>
  <si>
    <t>sp|Q54HP3|DRG1_DICDI</t>
  </si>
  <si>
    <t>(PF02824); TGS domain</t>
  </si>
  <si>
    <t>(IPR012676); TGS-like</t>
  </si>
  <si>
    <t>TCONS_00000358</t>
  </si>
  <si>
    <t>***[1.091]</t>
  </si>
  <si>
    <t>Dirigent protein 6</t>
  </si>
  <si>
    <t>sp|Q9SUQ8|DIR6_ARATH</t>
  </si>
  <si>
    <t>(PF03018); Dirigent-like protein</t>
  </si>
  <si>
    <t>(IPR004265); Plant disease resistance response protein</t>
  </si>
  <si>
    <t>TCONS_00001015</t>
  </si>
  <si>
    <t>**[3.8]</t>
  </si>
  <si>
    <t>DNA (cytosine5)methyltransferase 3</t>
  </si>
  <si>
    <t>sp|Q8LPU5|CMT3_MAIZE</t>
  </si>
  <si>
    <t>TCONS_00031486</t>
  </si>
  <si>
    <t>**[3.39]</t>
  </si>
  <si>
    <t>DNA (cytosine5)methyltransferase 3A</t>
  </si>
  <si>
    <t>sp|Q9Y6K1|DNM3A_HUMAN</t>
  </si>
  <si>
    <t>(PF00145); C-5 cytosine-specific DNA methylase</t>
  </si>
  <si>
    <t>(IPR001525); C-5 cytosine methyltransferase</t>
  </si>
  <si>
    <t>GO:0003677;GO:0006306;GO:0008168</t>
  </si>
  <si>
    <t>TCONS_00001051</t>
  </si>
  <si>
    <t>**[4.528]</t>
  </si>
  <si>
    <t>DNA binding protein; Zea mays (Maize)</t>
  </si>
  <si>
    <t>UniRef90_B6TTK1</t>
  </si>
  <si>
    <t xml:space="preserve">(PF03763); Remorin, C-terminal region </t>
  </si>
  <si>
    <t>(IPR005516); Remorin, C-terminal</t>
  </si>
  <si>
    <t>TCONS_00000367</t>
  </si>
  <si>
    <t>*[7]</t>
  </si>
  <si>
    <t>DNA binding;DNA binding;sequencespecific DNA binding transcription factors LENGTH=1045</t>
  </si>
  <si>
    <t>AT2G24650.1</t>
  </si>
  <si>
    <t>TCONS_00000080</t>
  </si>
  <si>
    <t>***[5.708]</t>
  </si>
  <si>
    <t>DNA polymerase III subunit gamma/tau</t>
  </si>
  <si>
    <t>sp|P75177|DPO3X_MYCPN</t>
  </si>
  <si>
    <t>TCONS_00031451</t>
  </si>
  <si>
    <t>***[10]</t>
  </si>
  <si>
    <t>DNA-directed RNA polymerase subunit alpha; Triticum urartu (Red wild einkorn) (Crithodium urartu)</t>
  </si>
  <si>
    <t>UniRef90_M7ZFU6</t>
  </si>
  <si>
    <t>(PF10551); MULE transposase domain</t>
  </si>
  <si>
    <t>GO:0003677;GO:0004803;GO:0006313</t>
  </si>
  <si>
    <t>TCONS_00000051</t>
  </si>
  <si>
    <t>***[6.645]</t>
  </si>
  <si>
    <t>DNAdirected RNA polymerase subunit alpha</t>
  </si>
  <si>
    <t>sp|Q7GED9|RPOA_AEGCM</t>
  </si>
  <si>
    <t>(PF01000); RNA polymerase Rpb3/RpoA insert domain; (PF01193); RNA polymerase Rpb3/Rpb11 dimerisation domain</t>
  </si>
  <si>
    <t>(IPR009025); DNA-directed RNA polymerase, RBP11-like dimerisation domain</t>
  </si>
  <si>
    <t>GO:0003899;GO:0006351;GO:0006351;GO:0046983;GO:0003899;GO:0006351;GO:0046983</t>
  </si>
  <si>
    <t>TCONS_00031630</t>
  </si>
  <si>
    <t>***[6.201]</t>
  </si>
  <si>
    <t>DNAdirected RNA polymerase subunit beta'</t>
  </si>
  <si>
    <t>sp|Q9XPS8|RPOC1_WHEAT</t>
  </si>
  <si>
    <t>(PF04983); RNA polymerase Rpb1, domain 3</t>
  </si>
  <si>
    <t>(IPR007066); RNA polymerase Rpb1, domain 3</t>
  </si>
  <si>
    <t>GO:0003677;GO:0003899;GO:0006351</t>
  </si>
  <si>
    <t>TCONS_00031973</t>
  </si>
  <si>
    <t>***[6.354]</t>
  </si>
  <si>
    <t>DNAdirected RNA polymerase subunit beta''</t>
  </si>
  <si>
    <t>sp|Q9XPS9|RPOC2_WHEAT</t>
  </si>
  <si>
    <t>(PF05000); RNA polymerase Rpb1, domain 4</t>
  </si>
  <si>
    <t>(IPR007083); RNA polymerase Rpb1, domain 4</t>
  </si>
  <si>
    <t>TCONS_00001278</t>
  </si>
  <si>
    <t>**[4.133]</t>
  </si>
  <si>
    <t>DNAJ heat shock Nterminal domaincontaining protein LENGTH=884</t>
  </si>
  <si>
    <t>AT5G18750.1</t>
  </si>
  <si>
    <t>(PF11926); Domain of unknown function (DUF3444)</t>
  </si>
  <si>
    <t>(IPR018253); DnaJ domain, conserved site; (IPR024593); Domain of unknown function DUF3444</t>
  </si>
  <si>
    <t>TCONS_00000572</t>
  </si>
  <si>
    <t>***[4.736]</t>
  </si>
  <si>
    <t>DolPMan:Man(5)GlcNAc(2)PPDol alpha1,3mannosyltransferase</t>
  </si>
  <si>
    <t>sp|O82244|ALG3_ARATH</t>
  </si>
  <si>
    <t>(IPR007873); Glycosyltransferase, ALG3</t>
  </si>
  <si>
    <t>TCONS_00000395</t>
  </si>
  <si>
    <t>**[5]</t>
  </si>
  <si>
    <t>Dynamin-related protein 3B; Triticum urartu (Red wild einkorn) (Crithodium urartu)</t>
  </si>
  <si>
    <t>UniRef90_M7YNA9</t>
  </si>
  <si>
    <t>TCONS_00000210</t>
  </si>
  <si>
    <t>***[3.311]</t>
  </si>
  <si>
    <t>E3 ubiquitinprotein ligase listerin</t>
  </si>
  <si>
    <t>sp|Q9FGI1|LTN1_ARATH</t>
  </si>
  <si>
    <t>GO:0003676;GO:0008270</t>
  </si>
  <si>
    <t>TCONS_00001137</t>
  </si>
  <si>
    <t>***[3.156]</t>
  </si>
  <si>
    <t>E3 ubiquitinprotein ligase SINAlike 7</t>
  </si>
  <si>
    <t>sp|Q9FKD7|SINL7_ARATH</t>
  </si>
  <si>
    <t>(PF03145); Seven in absentia protein family</t>
  </si>
  <si>
    <t>(IPR004162); Seven-in-absentia protein, sina; (IPR013083); Zinc finger, RING/FYVE/PHD-type</t>
  </si>
  <si>
    <t>GO:0005515;GO:0008270;GO:0004842;GO:0008270;GO:0016567;GO:0005634;GO:0006511;GO:0007275</t>
  </si>
  <si>
    <t>TCONS_00031765</t>
  </si>
  <si>
    <t>***[1.368]</t>
  </si>
  <si>
    <t>E3 ubiquitinprotein ligase SINAT3</t>
  </si>
  <si>
    <t>sp|Q84JL3|SINA3_ARATH</t>
  </si>
  <si>
    <t>GO:0003677;GO:0046983</t>
  </si>
  <si>
    <t>TCONS_00000062</t>
  </si>
  <si>
    <t>**[1.874]</t>
  </si>
  <si>
    <t>endonuclease 2 LENGTH=290</t>
  </si>
  <si>
    <t>AT1G68290.1</t>
  </si>
  <si>
    <t>(PF02265); S1/P1 Nuclease</t>
  </si>
  <si>
    <t>(IPR003154); S1/P1 nuclease; (IPR008947); Phospholipase C/P1 nuclease domain</t>
  </si>
  <si>
    <t>GO:0003676;GO:0004519;GO:0006308;GO:0016788</t>
  </si>
  <si>
    <t>TCONS_00000310</t>
  </si>
  <si>
    <t>Exostosin-1; Aegilops tauschii (Tausch's goatgrass) (Aegilops squarrosa)</t>
  </si>
  <si>
    <t>UniRef90_R7W0W9</t>
  </si>
  <si>
    <t>TCONS_00000740</t>
  </si>
  <si>
    <t>**[1.195]</t>
  </si>
  <si>
    <t>FAR1related sequence 12 LENGTH=788</t>
  </si>
  <si>
    <t>AT5G18960.1</t>
  </si>
  <si>
    <t>(PF03101); FAR1 DNA-binding domain</t>
  </si>
  <si>
    <t>(IPR004330); FAR1 DNA binding domain</t>
  </si>
  <si>
    <t>TCONS_00031586</t>
  </si>
  <si>
    <t>***[2.44]</t>
  </si>
  <si>
    <t>FAR1related sequence 5 LENGTH=788</t>
  </si>
  <si>
    <t>AT4G38180.1</t>
  </si>
  <si>
    <t>(PF03101); FAR1 DNA-binding domain; (PF10551); MULE transposase domain</t>
  </si>
  <si>
    <t>(IPR004330); FAR1 DNA binding domain; (IPR018289); MULE transposase domain</t>
  </si>
  <si>
    <t>TCONS_00000349</t>
  </si>
  <si>
    <t>glutamate dehydrogenase 3 LENGTH=411</t>
  </si>
  <si>
    <t>AT3G03910.1</t>
  </si>
  <si>
    <t>(PF00208); Glutamate/Leucine/Phenylalanine/Valine dehydrogenase</t>
  </si>
  <si>
    <t>(IPR016040); NAD(P)-binding domain</t>
  </si>
  <si>
    <t>GO:0006520;GO:0016491;GO:0055114</t>
  </si>
  <si>
    <t>TCONS_00001102</t>
  </si>
  <si>
    <t>**[1.839]</t>
  </si>
  <si>
    <t>Glutamate receptor; Hordeum vulgare var. distichum (Two-rowed barley)</t>
  </si>
  <si>
    <t>UniRef90_M0X6U2</t>
  </si>
  <si>
    <t>(PF13976); GAG-pre-integrase domain</t>
  </si>
  <si>
    <t>TCONS_00031399</t>
  </si>
  <si>
    <t>*[4.8]</t>
  </si>
  <si>
    <t>Glutamatecysteine ligase A, chloroplastic</t>
  </si>
  <si>
    <t>sp|Q8GU95|GSH1A_ORYSI</t>
  </si>
  <si>
    <t>(PF02992); Transposase family tnp2</t>
  </si>
  <si>
    <t>TCONS_00031413</t>
  </si>
  <si>
    <t>**[3.215]</t>
  </si>
  <si>
    <t>GPNloop GTPase 1 homolog</t>
  </si>
  <si>
    <t>sp|Q54C25|GPN1_DICDI</t>
  </si>
  <si>
    <t>(IPR004130); Uncharacterised protein family, ATP binding; (IPR027417); P-loop containing nucleoside triphosphate hydrolase</t>
  </si>
  <si>
    <t>TCONS_00031711</t>
  </si>
  <si>
    <t>**[10]</t>
  </si>
  <si>
    <t>High affinity cationic amino acid transporter 1; Triticum urartu (Red wild einkorn) (Crithodium urartu)</t>
  </si>
  <si>
    <t>UniRef90_M7YTX4</t>
  </si>
  <si>
    <t>(PF01336); OB-fold nucleic acid binding domain; (PF00098); Zinc knuckle; (PF08646); Replication factor-A C terminal domain</t>
  </si>
  <si>
    <t>GO:0003677;GO:0005634;GO:0006260;GO:0003676;GO:0003676;GO:0008270</t>
  </si>
  <si>
    <t>TCONS_00032054</t>
  </si>
  <si>
    <t>***[3.004]</t>
  </si>
  <si>
    <t>Histidinol-phosphate phosphatase, putative, inositol monophosphatase; Citreicella sp. 357</t>
  </si>
  <si>
    <t>UniRef90_I1AQY7</t>
  </si>
  <si>
    <t>(IPR000760); Inositol monophosphatase</t>
  </si>
  <si>
    <t>GO:0046854</t>
  </si>
  <si>
    <t>TCONS_00000627</t>
  </si>
  <si>
    <t>**[1.692]</t>
  </si>
  <si>
    <t>histone acetyltransferase of the CBP family 1 LENGTH=1741</t>
  </si>
  <si>
    <t>AT1G79000.2</t>
  </si>
  <si>
    <t>TCONS_00000016</t>
  </si>
  <si>
    <t>***[2.586]</t>
  </si>
  <si>
    <t>Histonelysine Nmethyltransferase SETDB1A</t>
  </si>
  <si>
    <t>sp|Q1L8U8|STB1A_DANRE</t>
  </si>
  <si>
    <t>(PF00856); SET domain</t>
  </si>
  <si>
    <t>(IPR001214); SET domain</t>
  </si>
  <si>
    <t>TCONS_00031650</t>
  </si>
  <si>
    <t>***[3.512]</t>
  </si>
  <si>
    <t>Histonelysine Nmethyltransferase SUVR4</t>
  </si>
  <si>
    <t>sp|Q8W595|SUVR4_ARATH</t>
  </si>
  <si>
    <t>(IPR007728); Pre-SET domain</t>
  </si>
  <si>
    <t>TCONS_00031766</t>
  </si>
  <si>
    <t>***[2.087]</t>
  </si>
  <si>
    <t>TCONS_00001126</t>
  </si>
  <si>
    <t>**[4.509]</t>
  </si>
  <si>
    <t>inosineuridine preferring nucleoside hydrolase family protein LENGTH=890</t>
  </si>
  <si>
    <t>AT5G18860.1</t>
  </si>
  <si>
    <t>TCONS_00000460</t>
  </si>
  <si>
    <t>***[6.672]</t>
  </si>
  <si>
    <t>Inositol hexakisphosphate and diphosphoinositolpentakisphosphate kinase 1</t>
  </si>
  <si>
    <t>sp|Q6PFW1|VIP1_HUMAN</t>
  </si>
  <si>
    <t>(PF00328); Histidine phosphatase superfamily (branch 2)</t>
  </si>
  <si>
    <t>(IPR000560); Histidine phosphatase superfamily, clade-2</t>
  </si>
  <si>
    <t>GO:0003993</t>
  </si>
  <si>
    <t>TCONS_00000955</t>
  </si>
  <si>
    <t>Insulindegrading enzyme n=1 Tax=Aegilops tauschii RepID=R7W5S5_AEGTA</t>
  </si>
  <si>
    <t>UniRef90_R7W5S5</t>
  </si>
  <si>
    <t>TCONS_00032034</t>
  </si>
  <si>
    <t>Iron sulfur cluster assembly protein 1, mitochondrial; Triticum urartu (Red wild einkorn) (Crithodium urartu)</t>
  </si>
  <si>
    <t>UniRef90_M7YRU4</t>
  </si>
  <si>
    <t>TCONS_00032013</t>
  </si>
  <si>
    <t>***[1.734]</t>
  </si>
  <si>
    <t>kinetochore protein Nuf2-like; Brachypodium distachyon (Purple false brome) (Trachynia distachya)   PREDICTED</t>
  </si>
  <si>
    <t>UniRef90_UPI000234E367</t>
  </si>
  <si>
    <t>TCONS_00031372</t>
  </si>
  <si>
    <t>**[1.797]</t>
  </si>
  <si>
    <t>La protein-like protein; Aegilops tauschii (Tausch's goatgrass) (Aegilops squarrosa)</t>
  </si>
  <si>
    <t>UniRef90_N1R4G1</t>
  </si>
  <si>
    <t>GO:0004252;GO:0006508</t>
  </si>
  <si>
    <t>TCONS_00032022</t>
  </si>
  <si>
    <t>**[3.811]</t>
  </si>
  <si>
    <t>Leucine Rich Repeat family protein, expressed; Oryza sativa subsp. japonica (Rice)</t>
  </si>
  <si>
    <t>UniRef90_Q7XF95</t>
  </si>
  <si>
    <t>TCONS_00000947</t>
  </si>
  <si>
    <t>**[2.808]</t>
  </si>
  <si>
    <t>Leucinerich receptorlike protein kinase family protein LENGTH=1029</t>
  </si>
  <si>
    <t>AT1G08590.1</t>
  </si>
  <si>
    <t>(IPR011009); Protein kinase-like domain</t>
  </si>
  <si>
    <t>GO:0016772</t>
  </si>
  <si>
    <t>TCONS_00000164</t>
  </si>
  <si>
    <t>***[4.013]</t>
  </si>
  <si>
    <t>Leucinerich repeat protein kinase family protein LENGTH=883</t>
  </si>
  <si>
    <t>AT3G46400.1</t>
  </si>
  <si>
    <t>(PF12819); Carbohydrate-binding protein of the ER</t>
  </si>
  <si>
    <t>(IPR024788); Malectin-like carbohydrate-binding domain</t>
  </si>
  <si>
    <t>TCONS_00031790</t>
  </si>
  <si>
    <t>***[3.622]</t>
  </si>
  <si>
    <t>Leucinerich repeat protein kinase family protein LENGTH=899</t>
  </si>
  <si>
    <t>AT3G21340.1</t>
  </si>
  <si>
    <t>TCONS_00000950</t>
  </si>
  <si>
    <t>***[1.825]</t>
  </si>
  <si>
    <t>Leucinerich repeat protein kinase family protein LENGTH=915</t>
  </si>
  <si>
    <t>AT2G16250.1</t>
  </si>
  <si>
    <t>TCONS_00000472</t>
  </si>
  <si>
    <t>***[4.683]</t>
  </si>
  <si>
    <t>Leucinerich repeat receptorlike protein kinase family protein LENGTH=1124</t>
  </si>
  <si>
    <t>AT2G33170.1</t>
  </si>
  <si>
    <t>(PF13855); Leucine rich repeat; (PF13516); Leucine Rich repeat</t>
  </si>
  <si>
    <t>(IPR003591); Leucine-rich repeat, typical subtype</t>
  </si>
  <si>
    <t>TCONS_00000427</t>
  </si>
  <si>
    <t>***[3.567]</t>
  </si>
  <si>
    <t>LeucinetRNA ligase</t>
  </si>
  <si>
    <t>sp|Q2S415|SYL_SALRD</t>
  </si>
  <si>
    <t>(PF00133); tRNA synthetases class I (I, L, M and V)</t>
  </si>
  <si>
    <t>(IPR002302); Leucine-tRNA ligase, bacterial/mitochondrial</t>
  </si>
  <si>
    <t>GO:0000166;GO:0004823;GO:0005524;GO:0006429;GO:0000166;GO:0004812;GO:0005524;GO:0006418</t>
  </si>
  <si>
    <t>TCONS_00000569</t>
  </si>
  <si>
    <t>**[3.512]</t>
  </si>
  <si>
    <t>LSM7-like; Zea mays (Maize)</t>
  </si>
  <si>
    <t>UniRef90_B6T6E9</t>
  </si>
  <si>
    <t>TCONS_00001232</t>
  </si>
  <si>
    <t>**[4.024]</t>
  </si>
  <si>
    <t>MADSbox transcription factor 30</t>
  </si>
  <si>
    <t>sp|Q655V4|MAD30_ORYSJ</t>
  </si>
  <si>
    <t>(IPR002100); Transcription factor, MADS-box</t>
  </si>
  <si>
    <t>TCONS_00001288</t>
  </si>
  <si>
    <t>**[2.95]</t>
  </si>
  <si>
    <t>Major facilitator superfamily protein LENGTH=462</t>
  </si>
  <si>
    <t>AT1G64650.1</t>
  </si>
  <si>
    <t>(PF05631); Protein of unknown function (DUF791)</t>
  </si>
  <si>
    <t>(IPR008509); Protein of unknown function DUF791</t>
  </si>
  <si>
    <t>TCONS_00031550</t>
  </si>
  <si>
    <t>Maturase K</t>
  </si>
  <si>
    <t>sp|Q85ZU5|MATK_HORJU</t>
  </si>
  <si>
    <t>(PF01824); MatK/TrnK amino terminal region</t>
  </si>
  <si>
    <t>(IPR024942); Maturase MatK, N-terminal domain</t>
  </si>
  <si>
    <t>TCONS_00000566</t>
  </si>
  <si>
    <t>***[1.803]</t>
  </si>
  <si>
    <t>Mitochondrial glycoprotein family protein LENGTH=258</t>
  </si>
  <si>
    <t>AT3G55605.1</t>
  </si>
  <si>
    <t>(PF02330); Mitochondrial glycoprotein</t>
  </si>
  <si>
    <t>(IPR003428); Mitochondrial glycoprotein</t>
  </si>
  <si>
    <t>GO:0005759</t>
  </si>
  <si>
    <t>TCONS_00000646</t>
  </si>
  <si>
    <t>**[1.879]</t>
  </si>
  <si>
    <t>Mitogenactivated protein kinase kinase kinase 3</t>
  </si>
  <si>
    <t>sp|O22042|M3K3_ARATH</t>
  </si>
  <si>
    <t>TCONS_00000580</t>
  </si>
  <si>
    <t>**[2.657]</t>
  </si>
  <si>
    <t>mitogenactivated protein kinase kinase kinase 5 LENGTH=716</t>
  </si>
  <si>
    <t>AT5G66850.1</t>
  </si>
  <si>
    <t>TCONS_00000502</t>
  </si>
  <si>
    <t>no</t>
  </si>
  <si>
    <t>Myosin-4; Triticum urartu (Red wild einkorn) (Crithodium urartu)</t>
  </si>
  <si>
    <t>UniRef90_M7YU71</t>
  </si>
  <si>
    <t>GO:0008270</t>
  </si>
  <si>
    <t>TCONS_00000433</t>
  </si>
  <si>
    <t>***[4.962]</t>
  </si>
  <si>
    <t>NAD(P)Hquinone oxidoreductase chain 4, chloroplastic</t>
  </si>
  <si>
    <t>sp|P58420|NU4C_WHEAT</t>
  </si>
  <si>
    <t>(PF00361); NADH-Ubiquinone/plastoquinone (complex I), various chains</t>
  </si>
  <si>
    <t>(IPR003918); NADH:ubiquinone oxidoreductase</t>
  </si>
  <si>
    <t>GO:0008137;GO:0042773;GO:0055114</t>
  </si>
  <si>
    <t>TCONS_00031507</t>
  </si>
  <si>
    <t>***[5.394]</t>
  </si>
  <si>
    <t>TCONS_00031599</t>
  </si>
  <si>
    <t>**[5.332]</t>
  </si>
  <si>
    <t>NAD(P)Hquinone oxidoreductase subunit 2 A, chloroplastic</t>
  </si>
  <si>
    <t>sp|P0CD46|NU2C1_SOLLC</t>
  </si>
  <si>
    <t>(IPR001750); NADH:ubiquinone/plastoquinone oxidoreductase</t>
  </si>
  <si>
    <t>TCONS_00031922</t>
  </si>
  <si>
    <t>***[4.393]</t>
  </si>
  <si>
    <t>NAD(P)Hquinone oxidoreductase subunit 5, chloroplastic</t>
  </si>
  <si>
    <t>sp|Q95H46|NU5C_WHEAT</t>
  </si>
  <si>
    <t>(PF00662); NADH-Ubiquinone oxidoreductase (complex I), chain 5 N-terminus; (PF00361); NADH-Ubiquinone/plastoquinone (complex I), various chains</t>
  </si>
  <si>
    <t>(IPR018393); NADH-plastoquinone oxidoreductase, chain 5 subgroup</t>
  </si>
  <si>
    <t>TCONS_00031969</t>
  </si>
  <si>
    <t>***[3.86]</t>
  </si>
  <si>
    <t>NAD(P)Hquinone oxidoreductase subunit J</t>
  </si>
  <si>
    <t>sp|Q10YT5|NDHJ_TRIEI</t>
  </si>
  <si>
    <t>(PF00329); Respiratory-chain NADH dehydrogenase, 30 Kd subunit</t>
  </si>
  <si>
    <t>(IPR001268); NADH:ubiquinone oxidoreductase, 30kDa subunit</t>
  </si>
  <si>
    <t>GO:0008137;GO:0055114</t>
  </si>
  <si>
    <t>TCONS_00031686</t>
  </si>
  <si>
    <t>***[4.641]</t>
  </si>
  <si>
    <t>NAD(P)Hquinone oxidoreductase subunit M</t>
  </si>
  <si>
    <t>sp|B2IZS8|NDHM_NOSP7</t>
  </si>
  <si>
    <t>(PF10664); Cyanobacterial and plastid NDH-1 subunit M</t>
  </si>
  <si>
    <t>(IPR018922); NAD(P)H-quinone oxidoreductase subunit M</t>
  </si>
  <si>
    <t>GO:0016655;GO:0055114</t>
  </si>
  <si>
    <t>TCONS_00000733</t>
  </si>
  <si>
    <t>***[2.64]</t>
  </si>
  <si>
    <t>NADdependent malic enzyme 1 LENGTH=623</t>
  </si>
  <si>
    <t>AT2G13560.1</t>
  </si>
  <si>
    <t>(PF03949); Malic enzyme, NAD binding domain</t>
  </si>
  <si>
    <t>GO:0016616;GO:0016619;GO:0051287;GO:0055114</t>
  </si>
  <si>
    <t>TCONS_00031679</t>
  </si>
  <si>
    <t>***[2.725]</t>
  </si>
  <si>
    <t>(PF00390); Malic enzyme, N-terminal domain</t>
  </si>
  <si>
    <t>(IPR001891); Malic oxidoreductase</t>
  </si>
  <si>
    <t>GO:0016616;GO:0016619;GO:0055114;GO:0004470;GO:0006108;GO:0016619;GO:0055114</t>
  </si>
  <si>
    <t>TCONS_00000463</t>
  </si>
  <si>
    <t>***[4.118]</t>
  </si>
  <si>
    <t>nodulin MtN21 /EamAlike transporter family protein LENGTH=343</t>
  </si>
  <si>
    <t>AT1G43650.1</t>
  </si>
  <si>
    <t>(PF00892); EamA-like transporter family</t>
  </si>
  <si>
    <t>(IPR000620); Drug/metabolite transporter</t>
  </si>
  <si>
    <t>GO:0016020</t>
  </si>
  <si>
    <t>TCONS_00000540</t>
  </si>
  <si>
    <t>**[2.795]</t>
  </si>
  <si>
    <t>nucleosome assembly protein 1;2 LENGTH=379</t>
  </si>
  <si>
    <t>AT2G19480.1</t>
  </si>
  <si>
    <t>TCONS_00000339</t>
  </si>
  <si>
    <t>***[2.019]</t>
  </si>
  <si>
    <t>Pentatricopeptide repeat (PPR) superfamily protein LENGTH=458</t>
  </si>
  <si>
    <t>AT1G77405.1</t>
  </si>
  <si>
    <t>(IPR002885); Pentatricopeptide repeat</t>
  </si>
  <si>
    <t>TCONS_00000975</t>
  </si>
  <si>
    <t>**[6]</t>
  </si>
  <si>
    <t>Pentatricopeptide repeat-containing protein; Aegilops tauschii (Tausch's goatgrass) (Aegilops squarrosa)</t>
  </si>
  <si>
    <t>UniRef90_M8AQ09</t>
  </si>
  <si>
    <t>TCONS_00000122</t>
  </si>
  <si>
    <t>***[2.456]</t>
  </si>
  <si>
    <t>Pentatricopeptide repeatcontaining protein</t>
  </si>
  <si>
    <t>sp|Q9LFL5|PP390_ARATH</t>
  </si>
  <si>
    <t>TCONS_00001128</t>
  </si>
  <si>
    <t>**[1.697]</t>
  </si>
  <si>
    <t>sp|O22714|PPR86_ARATH</t>
  </si>
  <si>
    <t xml:space="preserve">(PF13041); PPR repeat family </t>
  </si>
  <si>
    <t>TCONS_00000958</t>
  </si>
  <si>
    <t>Peptidyl-prolyl cis-trans isomerase; Aegilops tauschii (Tausch's goatgrass) (Aegilops squarrosa)</t>
  </si>
  <si>
    <t>UniRef90_N1QVQ6</t>
  </si>
  <si>
    <t>TCONS_00000860</t>
  </si>
  <si>
    <t>Peroxisome biogenesis protein 6; Triticum urartu (Red wild einkorn) (Crithodium urartu)</t>
  </si>
  <si>
    <t>UniRef90_M7YU67</t>
  </si>
  <si>
    <t>TCONS_00001086</t>
  </si>
  <si>
    <t>**[3.745]</t>
  </si>
  <si>
    <t>Phosphatidylinositol4phosphate 5kinase family protein LENGTH=781</t>
  </si>
  <si>
    <t>AT1G60890.2</t>
  </si>
  <si>
    <t>TCONS_00001163</t>
  </si>
  <si>
    <t>**[0.871]</t>
  </si>
  <si>
    <t>Phosphoinositide 3kinase regulatory subunit 4</t>
  </si>
  <si>
    <t>sp|P0C0R5|PI3R4_RAT</t>
  </si>
  <si>
    <t>TCONS_00031539</t>
  </si>
  <si>
    <t>Phospholipid-transporting ATPase 3; Triticum urartu (Red wild einkorn) (Crithodium urartu)</t>
  </si>
  <si>
    <t>UniRef90_M7ZH15</t>
  </si>
  <si>
    <t>TCONS_00031802</t>
  </si>
  <si>
    <t>***[3.728]</t>
  </si>
  <si>
    <t>Photosystem I assembly protein Ycf4</t>
  </si>
  <si>
    <t>sp|P62719|YCF4_AEGCR</t>
  </si>
  <si>
    <t>(IPR003359); Photosystem I Ycf4, assembly</t>
  </si>
  <si>
    <t>TCONS_00000204</t>
  </si>
  <si>
    <t>***[3.523]</t>
  </si>
  <si>
    <t>Photosystem II CP43 chlorophyll apoprotein</t>
  </si>
  <si>
    <t>sp|Q6ENJ0|PSBC_ORYNI</t>
  </si>
  <si>
    <t>(IPR000932); Photosystem antenna protein-like</t>
  </si>
  <si>
    <t>TCONS_00031460</t>
  </si>
  <si>
    <t>***[3.52]</t>
  </si>
  <si>
    <t>sp|A1E9Z4|PSBC_AGRST</t>
  </si>
  <si>
    <t>TCONS_00031616</t>
  </si>
  <si>
    <t>***[3.702]</t>
  </si>
  <si>
    <t>Photosystem II CP47 chlorophyll apoprotein</t>
  </si>
  <si>
    <t>sp|A1EA34|PSBB_AGRST</t>
  </si>
  <si>
    <t>TCONS_00031794</t>
  </si>
  <si>
    <t>***[3.482]</t>
  </si>
  <si>
    <t>sp|P24065|PSBB_WHEAT</t>
  </si>
  <si>
    <t>TCONS_00031677</t>
  </si>
  <si>
    <t>***[3.658]</t>
  </si>
  <si>
    <t>Photosystem II reaction center protein H</t>
  </si>
  <si>
    <t>sp|A1EA37|PSBH_AGRST</t>
  </si>
  <si>
    <t>(PF00737); Photosystem II 10 kDa phosphoprotein</t>
  </si>
  <si>
    <t>(IPR001056); Photosystem II PsbH, phosphoprotein</t>
  </si>
  <si>
    <t>GO:0009523;GO:0015979;GO:0016020;GO:0042301;GO:0050821</t>
  </si>
  <si>
    <t>TCONS_00031682</t>
  </si>
  <si>
    <t>***[3.752]</t>
  </si>
  <si>
    <t>Photosystem II reaction center protein K</t>
  </si>
  <si>
    <t>sp|P69693|PSBK_HORVU</t>
  </si>
  <si>
    <t>(PF02533); Photosystem II 4 kDa reaction centre component</t>
  </si>
  <si>
    <t>(IPR003687); Photosystem II PsbK</t>
  </si>
  <si>
    <t>GO:0009523;GO:0009539;GO:0015979</t>
  </si>
  <si>
    <t>TCONS_00031598</t>
  </si>
  <si>
    <t>***[1.799]</t>
  </si>
  <si>
    <t>Photosystem Q(B) protein</t>
  </si>
  <si>
    <t>sp|P32036|PSBA_CUSRE</t>
  </si>
  <si>
    <t>(PF00124); Photosynthetic reaction centre protein</t>
  </si>
  <si>
    <t>(IPR000484); Photosynthetic reaction centre, L/M</t>
  </si>
  <si>
    <t>GO:0009772;GO:0019684;GO:0045156</t>
  </si>
  <si>
    <t>TCONS_00032055</t>
  </si>
  <si>
    <t>***[1.795]</t>
  </si>
  <si>
    <t>sp|Q2QDA8|PSBA_CUCSA</t>
  </si>
  <si>
    <t>TCONS_00031427</t>
  </si>
  <si>
    <t>***[3.07]</t>
  </si>
  <si>
    <t>Ploop containing nucleoside triphosphate hydrolases superfamily protein LENGTH=1050</t>
  </si>
  <si>
    <t>AT1G65810.1</t>
  </si>
  <si>
    <t>(PF13087); AAA domain</t>
  </si>
  <si>
    <t>(IPR026852); Probable helicase MAGATAMA 3; (IPR027417); P-loop containing nucleoside triphosphate hydrolase</t>
  </si>
  <si>
    <t>TCONS_00031452</t>
  </si>
  <si>
    <t>***[3.165]</t>
  </si>
  <si>
    <t>Ploop containing nucleoside triphosphate hydrolases superfamily protein LENGTH=871</t>
  </si>
  <si>
    <t>AT5G37160.1</t>
  </si>
  <si>
    <t>(IPR026852); Probable helicase MAGATAMA 3</t>
  </si>
  <si>
    <t>TCONS_00000384</t>
  </si>
  <si>
    <t>***[0.929]</t>
  </si>
  <si>
    <t>Polyadenylatebinding protein RBP47C'</t>
  </si>
  <si>
    <t>sp|Q9SX80|R47CP_ARATH</t>
  </si>
  <si>
    <t>(IPR012677); Nucleotide-binding, alpha-beta plait</t>
  </si>
  <si>
    <t>TCONS_00000040</t>
  </si>
  <si>
    <t>***[2.833]</t>
  </si>
  <si>
    <t>Potassium transporter family protein LENGTH=781</t>
  </si>
  <si>
    <t>AT5G14880.1</t>
  </si>
  <si>
    <t>(IPR003855); K+ potassium transporter</t>
  </si>
  <si>
    <t>TCONS_00000768</t>
  </si>
  <si>
    <t>***[2.913]</t>
  </si>
  <si>
    <t>proline iminopeptidase LENGTH=380</t>
  </si>
  <si>
    <t>AT2G14260.1</t>
  </si>
  <si>
    <t>(IPR005944); Proline iminopeptidase</t>
  </si>
  <si>
    <t>GO:0004177;GO:0005737;GO:0006508</t>
  </si>
  <si>
    <t>TCONS_00000946</t>
  </si>
  <si>
    <t>protein FAR1-RELATED SEQUENCE 5-like; Brachypodium distachyon (Purple false brome) (Trachynia distachya)   PREDICTED</t>
  </si>
  <si>
    <t>UniRef90_UPI000234E197</t>
  </si>
  <si>
    <t>TCONS_00000685</t>
  </si>
  <si>
    <t>Protein FAR1-RELATED SEQUENCE 5; Aegilops tauschii (Tausch's goatgrass) (Aegilops squarrosa)</t>
  </si>
  <si>
    <t>UniRef90_M8CJZ3</t>
  </si>
  <si>
    <t>TCONS_00000637</t>
  </si>
  <si>
    <t>**[1.718]</t>
  </si>
  <si>
    <t>Protein HASTY 1</t>
  </si>
  <si>
    <t>sp|Q0WP44|HASTY_ARATH</t>
  </si>
  <si>
    <t>TCONS_00001164</t>
  </si>
  <si>
    <t>***[1.237]</t>
  </si>
  <si>
    <t>protein kinase family protein / WD40 repeat family protein LENGTH=1494</t>
  </si>
  <si>
    <t>AT4G29380.1</t>
  </si>
  <si>
    <t>TCONS_00000241</t>
  </si>
  <si>
    <t>***[1.768]</t>
  </si>
  <si>
    <t>Protein kinase family protein LENGTH=433</t>
  </si>
  <si>
    <t>AT3G25490.1</t>
  </si>
  <si>
    <t>(PF00069); Protein kinase domain</t>
  </si>
  <si>
    <t>GO:0004672;GO:0005524;GO:0006468;GO:0016772</t>
  </si>
  <si>
    <t>TCONS_00000432</t>
  </si>
  <si>
    <t>***[1.865]</t>
  </si>
  <si>
    <t>Protein kinase family protein LENGTH=489</t>
  </si>
  <si>
    <t>AT2G40270.1</t>
  </si>
  <si>
    <t>TCONS_00000661</t>
  </si>
  <si>
    <t>***[1.854]</t>
  </si>
  <si>
    <t>Protein kinase superfamily protein LENGTH=390</t>
  </si>
  <si>
    <t>AT1G16670.1</t>
  </si>
  <si>
    <t>GO:0004672;GO:0005524;GO:0006468;GO:0004674;GO:0006468;GO:0016772</t>
  </si>
  <si>
    <t>TCONS_00000271</t>
  </si>
  <si>
    <t>***[1.861]</t>
  </si>
  <si>
    <t>Protein kinase superfamily protein LENGTH=525</t>
  </si>
  <si>
    <t>AT5G58950.1</t>
  </si>
  <si>
    <t>GO:0004672;GO:0006468;GO:0004672;GO:0005524;GO:0006468;GO:0004674;GO:0006468;GO:0016772</t>
  </si>
  <si>
    <t>TCONS_00001147</t>
  </si>
  <si>
    <t>Protein kinase superfamily protein LENGTH=611</t>
  </si>
  <si>
    <t>AT4G32250.1</t>
  </si>
  <si>
    <t>TCONS_00031919</t>
  </si>
  <si>
    <t>***[1.847]</t>
  </si>
  <si>
    <t>TCONS_00000045</t>
  </si>
  <si>
    <t>***[1.829]</t>
  </si>
  <si>
    <t>Protein kinase superfamily protein LENGTH=666</t>
  </si>
  <si>
    <t>AT1G66910.1</t>
  </si>
  <si>
    <t>TCONS_00001105</t>
  </si>
  <si>
    <t>Protein kinase superfamily protein LENGTH=949</t>
  </si>
  <si>
    <t>AT2G36350.1</t>
  </si>
  <si>
    <t>TCONS_00000495</t>
  </si>
  <si>
    <t>**[1.703]</t>
  </si>
  <si>
    <t>PTEN 2 LENGTH=611</t>
  </si>
  <si>
    <t>AT3G19420.1</t>
  </si>
  <si>
    <t>TCONS_00031540</t>
  </si>
  <si>
    <t>***[3.81]</t>
  </si>
  <si>
    <t>purple acid phosphatase 12 LENGTH=469</t>
  </si>
  <si>
    <t>AT2G27190.1</t>
  </si>
  <si>
    <t>TCONS_00000773</t>
  </si>
  <si>
    <t>***[1.86]</t>
  </si>
  <si>
    <t>receptor kinase 1 LENGTH=843</t>
  </si>
  <si>
    <t>AT1G65790.1</t>
  </si>
  <si>
    <t>TCONS_00000468</t>
  </si>
  <si>
    <t>***[1.832]</t>
  </si>
  <si>
    <t>receptorlike protein kinase 2 LENGTH=1151</t>
  </si>
  <si>
    <t>AT3G02130.1</t>
  </si>
  <si>
    <t>TCONS_00000834</t>
  </si>
  <si>
    <t>**[2.52]</t>
  </si>
  <si>
    <t>reduced male fertility LENGTH=354</t>
  </si>
  <si>
    <t>AT3G61730.1</t>
  </si>
  <si>
    <t>(PF13966); zinc-binding in reverse transcriptase</t>
  </si>
  <si>
    <t>TCONS_00001049</t>
  </si>
  <si>
    <t>***[1.838]</t>
  </si>
  <si>
    <t>Remorin family protein LENGTH=486</t>
  </si>
  <si>
    <t>AT2G02170.1</t>
  </si>
  <si>
    <t>TCONS_00001287</t>
  </si>
  <si>
    <t>***[4.712]</t>
  </si>
  <si>
    <t>Replication protein A 70 kDa DNAbinding subunit C</t>
  </si>
  <si>
    <t>sp|Q65XV7|RFA1C_ORYSJ</t>
  </si>
  <si>
    <t>(IPR001878); Zinc finger, CCHC-type; (IPR004591); Replication factor-a protein 1 Rpa1</t>
  </si>
  <si>
    <t>TCONS_00000657</t>
  </si>
  <si>
    <t>***[6.128]</t>
  </si>
  <si>
    <t>Retrovirus-related Pol polyprotein from transposon TNT 1-94; Aegilops tauschii (Tausch's goatgrass) (Aegilops squarrosa)</t>
  </si>
  <si>
    <t>UniRef90_M8BRZ8</t>
  </si>
  <si>
    <t>TCONS_00031692</t>
  </si>
  <si>
    <t>***[3.774]</t>
  </si>
  <si>
    <t>Ribosephosphate pyrophosphokinase 1</t>
  </si>
  <si>
    <t>sp|Q9XG98|KPRS1_SPIOL</t>
  </si>
  <si>
    <t>TCONS_00000855</t>
  </si>
  <si>
    <t>***[0.957]</t>
  </si>
  <si>
    <t>rRNA N-glycosidase; Oryza sativa subsp. japonica (Rice)</t>
  </si>
  <si>
    <t>UniRef90_B9FVX7</t>
  </si>
  <si>
    <t>(PF00161); Ribosome inactivating protein</t>
  </si>
  <si>
    <t>(IPR001574); Ribosome-inactivating protein</t>
  </si>
  <si>
    <t>GO:0030598;GO:0017148;GO:0030598</t>
  </si>
  <si>
    <t>TCONS_00000353</t>
  </si>
  <si>
    <t>***[1.962]</t>
  </si>
  <si>
    <t>Sec14plike phosphatidylinositol transfer family protein LENGTH=255</t>
  </si>
  <si>
    <t>AT1G01630.1</t>
  </si>
  <si>
    <t>(IPR001251); CRAL-TRIO domain</t>
  </si>
  <si>
    <t>TCONS_00000673</t>
  </si>
  <si>
    <t>***[5.866]</t>
  </si>
  <si>
    <t>Serine/threonineprotein kinase HT1 n=1 Tax=Aegilops tauschii RepID=R7WC95_AEGTA</t>
  </si>
  <si>
    <t>UniRef90_R7WC95</t>
  </si>
  <si>
    <t>GO:0003677;GO:0005634;GO:0003677</t>
  </si>
  <si>
    <t>TCONS_00000791</t>
  </si>
  <si>
    <t>***[1.554]</t>
  </si>
  <si>
    <t>Serine/threonineprotein kinase SAPK4</t>
  </si>
  <si>
    <t>sp|Q5N942|SAPK4_ORYSJ</t>
  </si>
  <si>
    <t>TCONS_00031388</t>
  </si>
  <si>
    <t>**[2.807]</t>
  </si>
  <si>
    <t>similar to RCD one 2 LENGTH=323</t>
  </si>
  <si>
    <t>AT1G23550.1</t>
  </si>
  <si>
    <t>TCONS_00031713</t>
  </si>
  <si>
    <t>***[3.761]</t>
  </si>
  <si>
    <t>Squamosa promoterbindinglike protein 9</t>
  </si>
  <si>
    <t>sp|Q6I576|SPL9_ORYSJ</t>
  </si>
  <si>
    <t>TCONS_00000438</t>
  </si>
  <si>
    <t>***[1.81]</t>
  </si>
  <si>
    <t>Subtilase family protein LENGTH=794</t>
  </si>
  <si>
    <t>AT4G10550.3</t>
  </si>
  <si>
    <t>(IPR015500); Peptidase S8, subtilisin-related</t>
  </si>
  <si>
    <t>TCONS_00000875</t>
  </si>
  <si>
    <t>***[2.618]</t>
  </si>
  <si>
    <t>Sucrose nonfermenting 4like protein</t>
  </si>
  <si>
    <t>sp|Q944A6|SNF4_ARATH</t>
  </si>
  <si>
    <t>TCONS_00000793</t>
  </si>
  <si>
    <t>***[7]</t>
  </si>
  <si>
    <t>T-complex protein 1 subunit epsilon; Aegilops tauschii (Tausch's goatgrass) (Aegilops squarrosa)</t>
  </si>
  <si>
    <t>UniRef90_N1QRD3</t>
  </si>
  <si>
    <t>(PF14227); gag-polypeptide of LTR copia-type</t>
  </si>
  <si>
    <t>TCONS_00000009</t>
  </si>
  <si>
    <t>***[0.909]</t>
  </si>
  <si>
    <t>target of rapamycin LENGTH=2481</t>
  </si>
  <si>
    <t>AT1G50030.1</t>
  </si>
  <si>
    <t>(PF02259); FAT domain</t>
  </si>
  <si>
    <t>(IPR014009); PIK-related kinase; (IPR026683); Serine/threonine-protein kinase TOR/Smg1</t>
  </si>
  <si>
    <t>TCONS_00000281</t>
  </si>
  <si>
    <t>***[1.796]</t>
  </si>
  <si>
    <t>thioredoxin 3 LENGTH=118</t>
  </si>
  <si>
    <t>AT5G42980.1</t>
  </si>
  <si>
    <t>(PF00085); Thioredoxin</t>
  </si>
  <si>
    <t>(IPR005746); Thioredoxin; (IPR012336); Thioredoxin-like fold</t>
  </si>
  <si>
    <t>GO:0006662;GO:0009055;GO:0015035;GO:0045454;GO:0045454</t>
  </si>
  <si>
    <t>TCONS_00001270</t>
  </si>
  <si>
    <t>***[1.778]</t>
  </si>
  <si>
    <t>Thioredoxinlike protein 4A</t>
  </si>
  <si>
    <t>sp|P83876|TXN4A_HUMAN</t>
  </si>
  <si>
    <t>(PF02966); Mitosis protein DIM1</t>
  </si>
  <si>
    <t>(IPR004123); mRNA splicing factor, thioredoxin-like U5 snRNP; (IPR012336); Thioredoxin-like fold</t>
  </si>
  <si>
    <t>GO:0005681;GO:0007067</t>
  </si>
  <si>
    <t>TCONS_00031383</t>
  </si>
  <si>
    <t>**[3.219]</t>
  </si>
  <si>
    <t>TPX2 (targeting protein for Xklp2) protein family LENGTH=309</t>
  </si>
  <si>
    <t>AT5G44270.1</t>
  </si>
  <si>
    <t>(PF06886); Targeting protein for Xklp2 (TPX2); (PF12214); Cell cycle regulated microtubule associated protein</t>
  </si>
  <si>
    <t>(IPR009675); TPX2; (IPR027329); TPX2, C-terminal domain; (IPR027330); TPX2 central domain</t>
  </si>
  <si>
    <t>GO:0005819;GO:0005874;GO:0007067</t>
  </si>
  <si>
    <t>TCONS_00000305</t>
  </si>
  <si>
    <t>***[2.008]</t>
  </si>
  <si>
    <t>Transcription elongation factor A protein 2; Triticum urartu (Red wild einkorn) (Crithodium urartu)</t>
  </si>
  <si>
    <t>UniRef90_M7Z8H9</t>
  </si>
  <si>
    <t>TCONS_00031442</t>
  </si>
  <si>
    <t>***[2.688]</t>
  </si>
  <si>
    <t>Transcription factor bHLH25</t>
  </si>
  <si>
    <t>sp|Q9T072|BH025_ARATH</t>
  </si>
  <si>
    <t>(PF04434); SWIM zinc finger</t>
  </si>
  <si>
    <t>TCONS_00000299</t>
  </si>
  <si>
    <t>***[4.766]</t>
  </si>
  <si>
    <t>Transcriptional activator DEMETER; Aegilops tauschii (Tausch's goatgrass) (Aegilops squarrosa)</t>
  </si>
  <si>
    <t>UniRef90_N1QU43</t>
  </si>
  <si>
    <t>TCONS_00000568</t>
  </si>
  <si>
    <t>TCONS_00001052</t>
  </si>
  <si>
    <t>**[3.677]</t>
  </si>
  <si>
    <t>Transcriptional adapter ADA2</t>
  </si>
  <si>
    <t>sp|Q75LL6|TADA2_ORYSJ</t>
  </si>
  <si>
    <t>TCONS_00000155</t>
  </si>
  <si>
    <t>***[3.713]</t>
  </si>
  <si>
    <t>Transcriptional corepressor LEUNIG</t>
  </si>
  <si>
    <t>sp|Q9FUY2|LEUNG_ARATH</t>
  </si>
  <si>
    <t>TCONS_00031406</t>
  </si>
  <si>
    <t>***[3.928]</t>
  </si>
  <si>
    <t>ubiquitin activating enzyme 2 LENGTH=1077</t>
  </si>
  <si>
    <t>AT5G06460.1</t>
  </si>
  <si>
    <t>(PF02134); Repeat in ubiquitin-activating (UBA) protein</t>
  </si>
  <si>
    <t>GO:0005524;GO:0006464;GO:0008641</t>
  </si>
  <si>
    <t>TCONS_00000766</t>
  </si>
  <si>
    <t>***[4.553]</t>
  </si>
  <si>
    <t>Ubiquitin carboxylterminal hydrolase 26</t>
  </si>
  <si>
    <t>sp|A3AF13|UBP26_ORYSJ</t>
  </si>
  <si>
    <t>(PF00443); Ubiquitin carboxyl-terminal hydrolase</t>
  </si>
  <si>
    <t>(IPR001394); Ubiquitin carboxyl-terminal hydrolases family 2</t>
  </si>
  <si>
    <t>GO:0004221;GO:0006511</t>
  </si>
  <si>
    <t>TCONS_00001139</t>
  </si>
  <si>
    <t>***[4.577]</t>
  </si>
  <si>
    <t>sp|A2XDG4|UBP26_ORYSI</t>
  </si>
  <si>
    <t>(IPR006615); Peptidase C19, ubiquitin-specific peptidase, DUSP domain</t>
  </si>
  <si>
    <t>GO:0004221</t>
  </si>
  <si>
    <t>TCONS_00031849</t>
  </si>
  <si>
    <t>***[4.616]</t>
  </si>
  <si>
    <t>TCONS_00000342</t>
  </si>
  <si>
    <t>Ubiquitin-protein ligase, putative, expressed; Triticum aestivum (Wheat)</t>
  </si>
  <si>
    <t>UniRef90_D8L9I9</t>
  </si>
  <si>
    <t>TCONS_00000088</t>
  </si>
  <si>
    <t>**[2.457]</t>
  </si>
  <si>
    <t>Ubiquitinlikespecific protease 1C</t>
  </si>
  <si>
    <t>sp|Q8RWN0|ULP1C_ARATH</t>
  </si>
  <si>
    <t>(PF02902); Ulp1 protease family, C-terminal catalytic domain</t>
  </si>
  <si>
    <t>(IPR003653); Peptidase C48, SUMO/Sentrin/Ubl1</t>
  </si>
  <si>
    <t>GO:0006508;GO:0008234</t>
  </si>
  <si>
    <t>TCONS_00000592</t>
  </si>
  <si>
    <t>**[3.184]</t>
  </si>
  <si>
    <t>TCONS_00000714</t>
  </si>
  <si>
    <t>**[2.428]</t>
  </si>
  <si>
    <t>Ubiquitinlikespecific protease 1D</t>
  </si>
  <si>
    <t>sp|Q2PS26|ULP1D_ARATH</t>
  </si>
  <si>
    <t>TCONS_00031858</t>
  </si>
  <si>
    <t>**[3.878]</t>
  </si>
  <si>
    <t>UDPglucose 6dehydrogenase family protein LENGTH=480</t>
  </si>
  <si>
    <t>AT5G15490.1</t>
  </si>
  <si>
    <t>TCONS_00001243</t>
  </si>
  <si>
    <t>Unknown protein</t>
  </si>
  <si>
    <t>(PF03372); Endonuclease/Exonuclease/phosphatase family</t>
  </si>
  <si>
    <t>TCONS_00001295</t>
  </si>
  <si>
    <t>TCONS_00031479</t>
  </si>
  <si>
    <t>TCONS_00031680</t>
  </si>
  <si>
    <t>TCONS_00032014</t>
  </si>
  <si>
    <t>TCONS_00031582</t>
  </si>
  <si>
    <t>*[1.889]</t>
  </si>
  <si>
    <t>vesicle associated protein LENGTH=256</t>
  </si>
  <si>
    <t>AT3G60600.1</t>
  </si>
  <si>
    <t>(PF00635); MSP (Major sperm protein) domain</t>
  </si>
  <si>
    <t>(IPR008962); PapD-like</t>
  </si>
  <si>
    <t>GO:0005198</t>
  </si>
  <si>
    <t>TCONS_00001203</t>
  </si>
  <si>
    <t>***[3.053]</t>
  </si>
  <si>
    <t>Vesicle transport protein SFT2B</t>
  </si>
  <si>
    <t>sp|O95562|SFT2B_HUMAN</t>
  </si>
  <si>
    <t>(IPR007305); Vesicle transport protein, Got1/SFT2-like</t>
  </si>
  <si>
    <t>TCONS_00000970</t>
  </si>
  <si>
    <t>villinlike 1 LENGTH=933</t>
  </si>
  <si>
    <t>AT2G29890.3</t>
  </si>
  <si>
    <t>(PF00626); Gelsolin repeat</t>
  </si>
  <si>
    <t>(IPR007122); Villin/Gelsolin</t>
  </si>
  <si>
    <t>GO:0003779</t>
  </si>
  <si>
    <t>TCONS_00000984</t>
  </si>
  <si>
    <t>***[1.805]</t>
  </si>
  <si>
    <t>TCONS_00031728</t>
  </si>
  <si>
    <t>***[1.889]</t>
  </si>
  <si>
    <t>TCONS_00000385</t>
  </si>
  <si>
    <t>***[1.984]</t>
  </si>
  <si>
    <t>XH/XS domaincontaining protein LENGTH=634</t>
  </si>
  <si>
    <t>AT1G15910.1</t>
  </si>
  <si>
    <t>(PF03469); XH domain</t>
  </si>
  <si>
    <t>(IPR005379); Uncharacterised domain XH</t>
  </si>
  <si>
    <t>TCONS_00001216</t>
  </si>
  <si>
    <t>***[2]</t>
  </si>
  <si>
    <t>TCONS_00031560</t>
  </si>
  <si>
    <t>***[1.87]</t>
  </si>
  <si>
    <t>TCONS_00000854</t>
  </si>
  <si>
    <t>***[1.921]</t>
  </si>
  <si>
    <t>XH/XS domaincontaining protein LENGTH=635</t>
  </si>
  <si>
    <t>AT4G00380.1</t>
  </si>
  <si>
    <t>TCONS_00001057</t>
  </si>
  <si>
    <t>***[1.772]</t>
  </si>
  <si>
    <t>TCONS_00001009</t>
  </si>
  <si>
    <t>***[1.929]</t>
  </si>
  <si>
    <t>XH/XS domaincontaining protein LENGTH=647</t>
  </si>
  <si>
    <t>AT3G48670.1</t>
  </si>
  <si>
    <t>TCONS_00001171</t>
  </si>
  <si>
    <t>***[1.862]</t>
  </si>
  <si>
    <t>(PF03468); XS domain</t>
  </si>
  <si>
    <t>(IPR005380); XS domain</t>
  </si>
  <si>
    <t>GO:0031047</t>
  </si>
  <si>
    <t>TCONS_00001208</t>
  </si>
  <si>
    <t>***[1.773]</t>
  </si>
  <si>
    <t>(PF03468); XS domain; (PF03470); XS zinc finger domain</t>
  </si>
  <si>
    <t>(IPR005380); XS domain; (IPR005381); Zinc finger-XS domain</t>
  </si>
  <si>
    <t>TCONS_00031731</t>
  </si>
  <si>
    <t>***[11.662]</t>
  </si>
  <si>
    <t>U</t>
  </si>
  <si>
    <t>unknown protein; Has 158 Blast hits to 154 proteins in 73 species: Archae  0; Bacteria  61; Metazoa  0; Fungi  0; Plants  55; Viruses  28; Other Eukaryotes  14 (source: NCBI BLink). LENGTH=296</t>
  </si>
  <si>
    <t>AT2G32980.1</t>
  </si>
  <si>
    <t xml:space="preserve">(PF15003); HAUS augmin-like complex subunit 2 </t>
  </si>
  <si>
    <t>TCONS_00000828</t>
  </si>
  <si>
    <t>**[16.86]</t>
  </si>
  <si>
    <t>unknown protein; Has 35333 Blast hits to 34131 proteins in 2444 species: Archae  798; Bacteria  22429; Metazoa  974; Fungi  991; Plants  531; Viruses  0; Other Eukaryotes  9610 (source: NCBI BLink). LENGTH=140</t>
  </si>
  <si>
    <t>AT4G00525.1</t>
  </si>
  <si>
    <t>TCONS_00000655</t>
  </si>
  <si>
    <t>***[1.517]</t>
  </si>
  <si>
    <t>UPI00023396B3 related cluster n=1 Tax=unknown RepID=UPI00023396B3</t>
  </si>
  <si>
    <t>UniRef90_UPI00023396B3</t>
  </si>
  <si>
    <t>TCONS_00000288</t>
  </si>
  <si>
    <t>***[4.777]</t>
  </si>
  <si>
    <t>Arabidopsis protein of unknown function (DUF241) LENGTH=250</t>
  </si>
  <si>
    <t>AT4G35210.1</t>
  </si>
  <si>
    <t>(PF03087); Arabidopsis protein of unknown function</t>
  </si>
  <si>
    <t>(IPR004320); Protein of unknown function DUF241, plant</t>
  </si>
  <si>
    <t>TCONS_00000800</t>
  </si>
  <si>
    <t>Expressed protein; Oryza sativa subsp. japonica (Rice)</t>
  </si>
  <si>
    <t>UniRef90_Q2QX13</t>
  </si>
  <si>
    <t>TCONS_00000022</t>
  </si>
  <si>
    <t>**[1.071]</t>
  </si>
  <si>
    <t>TCONS_00000642</t>
  </si>
  <si>
    <t>***[2.524]</t>
  </si>
  <si>
    <t>TCONS_00000913</t>
  </si>
  <si>
    <t>***[2.607]</t>
  </si>
  <si>
    <t>(IPR018289); MULE transposase domain</t>
  </si>
  <si>
    <t>TCONS_00000914</t>
  </si>
  <si>
    <t>***[2.56]</t>
  </si>
  <si>
    <t>TCONS_00031907</t>
  </si>
  <si>
    <t>***[2.598]</t>
  </si>
  <si>
    <t>(IPR007527); Zinc finger, SWIM-type</t>
  </si>
  <si>
    <t>TCONS_00031960</t>
  </si>
  <si>
    <t>***[2.74]</t>
  </si>
  <si>
    <t>(PF04434); SWIM zinc finger; (PF10551); MULE transposase domain</t>
  </si>
  <si>
    <t>(IPR001878); Zinc finger, CCHC-type; (IPR007527); Zinc finger, SWIM-type; (IPR018289); MULE transposase domain</t>
  </si>
  <si>
    <t>GO:0008270;GO:0003676;GO:0008270</t>
  </si>
  <si>
    <t>TCONS_00031559</t>
  </si>
  <si>
    <t>***[4.119]</t>
  </si>
  <si>
    <t>Helicase-like protein; Oryza sativa subsp. japonica (Rice)</t>
  </si>
  <si>
    <t>UniRef90_Q5NAA4</t>
  </si>
  <si>
    <t>TCONS_00031546</t>
  </si>
  <si>
    <t>***[3.303]</t>
  </si>
  <si>
    <t>NBS-LRR-like protein (Fragment); Oryza sativa subsp. japonica (Rice)</t>
  </si>
  <si>
    <t>UniRef90_Q9M5Y5</t>
  </si>
  <si>
    <t>TCONS_00000605</t>
  </si>
  <si>
    <t>***[3.107]</t>
  </si>
  <si>
    <t>NBS-LRR-like protein; Oryza sativa subsp. japonica (Rice)</t>
  </si>
  <si>
    <t>UniRef90_Q93X69</t>
  </si>
  <si>
    <t>TCONS_00000603</t>
  </si>
  <si>
    <t>**[3]</t>
  </si>
  <si>
    <t>Os01g0509900 protein; Oryza sativa subsp. japonica (Rice)</t>
  </si>
  <si>
    <t>UniRef90_Q5QM20</t>
  </si>
  <si>
    <t>TCONS_00000368</t>
  </si>
  <si>
    <t>***[3.057]</t>
  </si>
  <si>
    <t>Os02g0129000 protein; Oryza sativa subsp. japonica (Rice)</t>
  </si>
  <si>
    <t>UniRef90_Q0E4A0</t>
  </si>
  <si>
    <t>TCONS_00000370</t>
  </si>
  <si>
    <t>TCONS_00031535</t>
  </si>
  <si>
    <t>**[2.993]</t>
  </si>
  <si>
    <t>TCONS_00000287</t>
  </si>
  <si>
    <t>***[3.738]</t>
  </si>
  <si>
    <t>Os02g0261400 protein; Oryza sativa subsp. japonica (Rice)</t>
  </si>
  <si>
    <t>UniRef90_Q0E286</t>
  </si>
  <si>
    <t>TCONS_00000156</t>
  </si>
  <si>
    <t>***[3.163]</t>
  </si>
  <si>
    <t>Os02g0263432 protein; Oryza sativa subsp. japonica (Rice)</t>
  </si>
  <si>
    <t>UniRef90_C7IZ81</t>
  </si>
  <si>
    <t>TCONS_00001042</t>
  </si>
  <si>
    <t>Os02g0467300 protein; Oryza sativa subsp. japonica (Rice)</t>
  </si>
  <si>
    <t>UniRef90_Q6K7B3</t>
  </si>
  <si>
    <t>TCONS_00031419</t>
  </si>
  <si>
    <t>**[2.835]</t>
  </si>
  <si>
    <t>Os02g0696600 protein; Oryza sativa subsp. japonica (Rice)</t>
  </si>
  <si>
    <t>UniRef90_Q0DYF9</t>
  </si>
  <si>
    <t>TCONS_00031432</t>
  </si>
  <si>
    <t>**[3.423]</t>
  </si>
  <si>
    <t>Os03g0317200 protein; Oryza sativa subsp. japonica (Rice)</t>
  </si>
  <si>
    <t>UniRef90_Q10MA4</t>
  </si>
  <si>
    <t>TCONS_00031955</t>
  </si>
  <si>
    <t>***[3.55]</t>
  </si>
  <si>
    <t>Os03g0377400 protein; Oryza sativa subsp. japonica (Rice)</t>
  </si>
  <si>
    <t>UniRef90_Q10KN2</t>
  </si>
  <si>
    <t>(PF00385); Chromo (CHRromatin Organisation MOdifier) domain</t>
  </si>
  <si>
    <t>(IPR016197); Chromo domain-like</t>
  </si>
  <si>
    <t>TCONS_00000475</t>
  </si>
  <si>
    <t>***[1.873]</t>
  </si>
  <si>
    <t>Os04g0266400 protein; Oryza sativa subsp. japonica (Rice)</t>
  </si>
  <si>
    <t>UniRef90_Q0JEI9</t>
  </si>
  <si>
    <t>(IPR016177); DNA-binding domain</t>
  </si>
  <si>
    <t>TCONS_00000399</t>
  </si>
  <si>
    <t>Os05g0193700 protein; Oryza sativa subsp. japonica (Rice)</t>
  </si>
  <si>
    <t>UniRef90_Q688P7</t>
  </si>
  <si>
    <t>TCONS_00000272</t>
  </si>
  <si>
    <t>Os05g0409400 protein; Oryza sativa subsp. japonica (Rice)</t>
  </si>
  <si>
    <t>UniRef90_Q6I569</t>
  </si>
  <si>
    <t>TCONS_00031990</t>
  </si>
  <si>
    <t>Os05g0453800 protein; Oryza sativa subsp. japonica (Rice)</t>
  </si>
  <si>
    <t>UniRef90_C7J2J4</t>
  </si>
  <si>
    <t>TCONS_00000806</t>
  </si>
  <si>
    <t>***[3.53]</t>
  </si>
  <si>
    <t>Os05g0471800 protein; Oryza sativa subsp. japonica (Rice)</t>
  </si>
  <si>
    <t>UniRef90_Q0DHE6</t>
  </si>
  <si>
    <t>TCONS_00031634</t>
  </si>
  <si>
    <t>***[3.094]</t>
  </si>
  <si>
    <t>Os06g0493000 protein; Oryza sativa subsp. japonica (Rice)</t>
  </si>
  <si>
    <t>UniRef90_Q0DC29</t>
  </si>
  <si>
    <t>TCONS_00000407</t>
  </si>
  <si>
    <t>**[3.524]</t>
  </si>
  <si>
    <t>Os07g0500000 protein; Oryza sativa subsp. japonica (Rice)</t>
  </si>
  <si>
    <t>UniRef90_C7J4L4</t>
  </si>
  <si>
    <t>TCONS_00000784</t>
  </si>
  <si>
    <t>***[3.44]</t>
  </si>
  <si>
    <t>Os07g0613900 protein; Oryza sativa subsp. japonica (Rice)</t>
  </si>
  <si>
    <t>UniRef90_Q0D4Q0</t>
  </si>
  <si>
    <t>TCONS_00000954</t>
  </si>
  <si>
    <t>***[3.584]</t>
  </si>
  <si>
    <t>Os09g0244000 protein; Oryza sativa subsp. japonica (Rice)</t>
  </si>
  <si>
    <t>UniRef90_Q0J398</t>
  </si>
  <si>
    <t>TCONS_00031730</t>
  </si>
  <si>
    <t>***[3.441]</t>
  </si>
  <si>
    <t>Os09g0291000 protein; Oryza sativa subsp. japonica (Rice)</t>
  </si>
  <si>
    <t>UniRef90_Q0J2W3</t>
  </si>
  <si>
    <t>TCONS_00001273</t>
  </si>
  <si>
    <t>***[3.649]</t>
  </si>
  <si>
    <t>Os09g0292400 protein; Oryza sativa subsp. japonica (Rice)</t>
  </si>
  <si>
    <t>UniRef90_C7J726</t>
  </si>
  <si>
    <t>TCONS_00000719</t>
  </si>
  <si>
    <t>**[3.255]</t>
  </si>
  <si>
    <t>Os10g0192300 protein; Oryza sativa subsp. japonica (Rice)</t>
  </si>
  <si>
    <t>UniRef90_Q0IYM1</t>
  </si>
  <si>
    <t>TCONS_00001023</t>
  </si>
  <si>
    <t>***[5.527]</t>
  </si>
  <si>
    <t>Os10g0351414 protein; Oryza sativa subsp. japonica (Rice)</t>
  </si>
  <si>
    <t>UniRef90_C7J7M2</t>
  </si>
  <si>
    <t>(IPR005135); Endonuclease/exonuclease/phosphatase</t>
  </si>
  <si>
    <t>TCONS_00000953</t>
  </si>
  <si>
    <t>***[3.528]</t>
  </si>
  <si>
    <t>Os10g0405500 protein; Oryza sativa subsp. japonica (Rice)</t>
  </si>
  <si>
    <t>UniRef90_Q0IXX0</t>
  </si>
  <si>
    <t>TCONS_00000356</t>
  </si>
  <si>
    <t>***[3.633]</t>
  </si>
  <si>
    <t>Os11g0170700 protein (Fragment); Oryza sativa subsp. japonica (Rice)</t>
  </si>
  <si>
    <t>UniRef90_C7J890</t>
  </si>
  <si>
    <t>TCONS_00000659</t>
  </si>
  <si>
    <t>***[3.593]</t>
  </si>
  <si>
    <t>TCONS_00000133</t>
  </si>
  <si>
    <t>***[3.518]</t>
  </si>
  <si>
    <t>Os11g0656500 protein; Oryza sativa subsp. japonica (Rice)</t>
  </si>
  <si>
    <t>UniRef90_Q2R072</t>
  </si>
  <si>
    <t>TCONS_00031801</t>
  </si>
  <si>
    <t>***[3]</t>
  </si>
  <si>
    <t>OSJNBa0029H02.25 protein; Oryza sativa subsp. japonica (Rice)</t>
  </si>
  <si>
    <t>UniRef90_Q0JBZ3</t>
  </si>
  <si>
    <t>TCONS_00000990</t>
  </si>
  <si>
    <t>***[3.283]</t>
  </si>
  <si>
    <t>OSJNBa0038O10.4 protein; Oryza sativa subsp. japonica (Rice)</t>
  </si>
  <si>
    <t>UniRef90_Q7XKK3</t>
  </si>
  <si>
    <t>TCONS_00031645</t>
  </si>
  <si>
    <t>***[3.472]</t>
  </si>
  <si>
    <t>OSJNBa0041M21.10 protein; Oryza sativa subsp. japonica (Rice)</t>
  </si>
  <si>
    <t>UniRef90_Q7X8F3</t>
  </si>
  <si>
    <t>TCONS_00031901</t>
  </si>
  <si>
    <t>OSJNBa0054D14.1 protein; Oryza sativa subsp. japonica (Rice)</t>
  </si>
  <si>
    <t>UniRef90_Q7XW39</t>
  </si>
  <si>
    <t>TCONS_00001034</t>
  </si>
  <si>
    <t>***[5.524]</t>
  </si>
  <si>
    <t>OSJNBa0061G20.3 protein; Oryza sativa subsp. japonica (Rice)</t>
  </si>
  <si>
    <t>UniRef90_Q7XMF6</t>
  </si>
  <si>
    <t>TCONS_00001146</t>
  </si>
  <si>
    <t>***[3.564]</t>
  </si>
  <si>
    <t>OSJNBa0063C18.5 protein; Oryza sativa subsp. japonica (Rice)</t>
  </si>
  <si>
    <t>UniRef90_Q7X753</t>
  </si>
  <si>
    <t>TCONS_00000125</t>
  </si>
  <si>
    <t>**[3.548]</t>
  </si>
  <si>
    <t>OSJNBa0086O06.3 protein; Oryza sativa subsp. japonica (Rice)</t>
  </si>
  <si>
    <t>UniRef90_Q7X8G8</t>
  </si>
  <si>
    <t>TCONS_00031358</t>
  </si>
  <si>
    <t>***[3.604]</t>
  </si>
  <si>
    <t>OSJNBa0089N06.20 protein; Oryza sativa subsp. japonica (Rice)</t>
  </si>
  <si>
    <t>UniRef90_Q7XN62</t>
  </si>
  <si>
    <t>TCONS_00001095</t>
  </si>
  <si>
    <t>***[3.337]</t>
  </si>
  <si>
    <t>OSJNBa0094O15.6 protein; Oryza sativa subsp. japonica (Rice)</t>
  </si>
  <si>
    <t>UniRef90_Q7XXJ4</t>
  </si>
  <si>
    <t>TCONS_00000163</t>
  </si>
  <si>
    <t>***[2.417]</t>
  </si>
  <si>
    <t>OSJNBb0032D24.13 protein; Oryza sativa subsp. japonica (Rice)</t>
  </si>
  <si>
    <t>UniRef90_Q7XNI0</t>
  </si>
  <si>
    <t>TCONS_00031490</t>
  </si>
  <si>
    <t>***[3.064]</t>
  </si>
  <si>
    <t>OSJNBb0050O03.10 protein; Oryza sativa subsp. japonica (Rice)</t>
  </si>
  <si>
    <t>UniRef90_Q7XT12</t>
  </si>
  <si>
    <t>TCONS_00031764</t>
  </si>
  <si>
    <t>***[2.821]</t>
  </si>
  <si>
    <t>OSJNBb0058J09.16 protein; Oryza sativa subsp. japonica (Rice)</t>
  </si>
  <si>
    <t>UniRef90_Q7XWW3</t>
  </si>
  <si>
    <t>TCONS_00000590</t>
  </si>
  <si>
    <t>Protein FAR1-RELATED SEQUENCE 3; Aegilops tauschii (Tausch's goatgrass) (Aegilops squarrosa)</t>
  </si>
  <si>
    <t>UniRef90_M8BGQ5</t>
  </si>
  <si>
    <t>TCONS_00031471</t>
  </si>
  <si>
    <t>***[4.458]</t>
  </si>
  <si>
    <t>Retrotransposon protein, putative, unclassified, expressed; Oryza sativa subsp. japonica (Rice)</t>
  </si>
  <si>
    <t>UniRef90_Q2QYQ5</t>
  </si>
  <si>
    <t>(PF13966); zinc-binding in reverse transcriptase; (PF13456); Reverse transcriptase-like</t>
  </si>
  <si>
    <t>(IPR012337); Ribonuclease H-like domain; (IPR026960); Reverse transcriptase zinc-binding domain</t>
  </si>
  <si>
    <t>GO:0003676</t>
  </si>
  <si>
    <t>TCONS_00031629</t>
  </si>
  <si>
    <t>***[3.573]</t>
  </si>
  <si>
    <t>TCONS_00000808</t>
  </si>
  <si>
    <t>***[2.229]</t>
  </si>
  <si>
    <t>RING/Ubox superfamily protein LENGTH=320</t>
  </si>
  <si>
    <t>AT3G53690.1</t>
  </si>
  <si>
    <t>(PF01485); IBR domain</t>
  </si>
  <si>
    <t>(IPR002867); Zinc finger, C6HC-type; (IPR013083); Zinc finger, RING/FYVE/PHD-type</t>
  </si>
  <si>
    <t>TCONS_00000809</t>
  </si>
  <si>
    <t>***[2.281]</t>
  </si>
  <si>
    <t>(IPR002867); Zinc finger, C6HC-type; (IPR007087); Zinc finger, C2H2; (IPR013083); Zinc finger, RING/FYVE/PHD-type</t>
  </si>
  <si>
    <t>GO:0046872;GO:0008270</t>
  </si>
  <si>
    <t>TCONS_00001257</t>
  </si>
  <si>
    <t>**[4.327]</t>
  </si>
  <si>
    <t>Twocomponent response regulator ARR12</t>
  </si>
  <si>
    <t>sp|P62598|ARR12_ARATH</t>
  </si>
  <si>
    <t>(PF07727); Reverse transcriptase (RNA-dependent DNA polymerase)</t>
  </si>
  <si>
    <t>TCONS_00000054</t>
  </si>
  <si>
    <t>***[0.99]</t>
  </si>
  <si>
    <t>uncharacterized protein LOC100821113; Brachypodium distachyon (Purple false brome) (Trachynia distachya)   PREDICTED</t>
  </si>
  <si>
    <t>UniRef90_UPI000234FB2D</t>
  </si>
  <si>
    <t>(PF12776); Myb/SANT-like DNA-binding domain</t>
  </si>
  <si>
    <t>(IPR024752); Myb/SANT-like domain</t>
  </si>
  <si>
    <t>TCONS_00032047</t>
  </si>
  <si>
    <t>***[1.516]</t>
  </si>
  <si>
    <t>uncharacterized protein LOC100821852; Brachypodium distachyon (Purple false brome) (Trachynia distachya)   PREDICTED</t>
  </si>
  <si>
    <t>UniRef90_UPI000234F063</t>
  </si>
  <si>
    <t>(IPR025452); Domain of unknown function DUF4218</t>
  </si>
  <si>
    <t>TCONS_00000324</t>
  </si>
  <si>
    <t>uncharacterized protein LOC100824808; Brachypodium distachyon (Purple false brome) (Trachynia distachya)   PREDICTED</t>
  </si>
  <si>
    <t>UniRef90_UPI000234FB34</t>
  </si>
  <si>
    <t>TCONS_00000263</t>
  </si>
  <si>
    <t>***[1.523]</t>
  </si>
  <si>
    <t>uncharacterized protein LOC100829044; Brachypodium distachyon (Purple false brome) (Trachynia distachya)   PREDICTED</t>
  </si>
  <si>
    <t>UniRef90_UPI000234EAE4</t>
  </si>
  <si>
    <t>(PF13952); Domain of unknown function (DUF4216)</t>
  </si>
  <si>
    <t>(IPR025312); Domain of unknown function DUF4216</t>
  </si>
  <si>
    <t>TCONS_00000585</t>
  </si>
  <si>
    <t>***[1.019]</t>
  </si>
  <si>
    <t>uncharacterized protein LOC100831140; Brachypodium distachyon (Purple false brome) (Trachynia distachya)   PREDICTED</t>
  </si>
  <si>
    <t>UniRef90_UPI000234FA19</t>
  </si>
  <si>
    <t>TCONS_00000474</t>
  </si>
  <si>
    <t>***[1.877]</t>
  </si>
  <si>
    <t>uncharacterized protein LOC100833285; Brachypodium distachyon (Purple false brome) (Trachynia distachya)   PREDICTED</t>
  </si>
  <si>
    <t>UniRef90_UPI000234FB52</t>
  </si>
  <si>
    <t>TCONS_00000262</t>
  </si>
  <si>
    <t>***[1.545]</t>
  </si>
  <si>
    <t>uncharacterized protein LOC100837947; Brachypodium distachyon (Purple false brome) (Trachynia distachya)   PREDICTED</t>
  </si>
  <si>
    <t>UniRef90_UPI000234E7A1</t>
  </si>
  <si>
    <t>TCONS_00000082</t>
  </si>
  <si>
    <t>***[4.916]</t>
  </si>
  <si>
    <t>uncharacterized protein LOC100838558; Brachypodium distachyon (Purple false brome) (Trachynia distachya)   PREDICTED</t>
  </si>
  <si>
    <t>UniRef90_UPI000234EDF7</t>
  </si>
  <si>
    <t>TCONS_00031866</t>
  </si>
  <si>
    <t>***[1.648]</t>
  </si>
  <si>
    <t>uncharacterized protein LOC100840299; Brachypodium distachyon (Purple false brome) (Trachynia distachya)   PREDICTED</t>
  </si>
  <si>
    <t>UniRef90_UPI000234E39F</t>
  </si>
  <si>
    <t>TCONS_00031867</t>
  </si>
  <si>
    <t>***[1.644]</t>
  </si>
  <si>
    <t>TCONS_00000279</t>
  </si>
  <si>
    <t>uncharacterized protein LOC100840765; Brachypodium distachyon (Purple false brome) (Trachynia distachya)   PREDICTED</t>
  </si>
  <si>
    <t>UniRef90_UPI000234F388</t>
  </si>
  <si>
    <t>TCONS_00000552</t>
  </si>
  <si>
    <t>***[1.53]</t>
  </si>
  <si>
    <t>uncharacterized protein LOC100840929; Brachypodium distachyon (Purple false brome) (Trachynia distachya)   PREDICTED</t>
  </si>
  <si>
    <t>UniRef90_UPI000234F8D2</t>
  </si>
  <si>
    <t>TCONS_00031741</t>
  </si>
  <si>
    <t>***[1.513]</t>
  </si>
  <si>
    <t>uncharacterized protein LOC100842497; Brachypodium distachyon (Purple false brome) (Trachynia distachya)   PREDICTED</t>
  </si>
  <si>
    <t>UniRef90_UPI000234EBB1</t>
  </si>
  <si>
    <t>TCONS_00031796</t>
  </si>
  <si>
    <t>***[1.697]</t>
  </si>
  <si>
    <t>uncharacterized protein LOC100843023; Brachypodium distachyon (Purple false brome) (Trachynia distachya)   PREDICTED</t>
  </si>
  <si>
    <t>UniRef90_UPI000234E3F9</t>
  </si>
  <si>
    <t>TCONS_00032005</t>
  </si>
  <si>
    <t>***[1.66]</t>
  </si>
  <si>
    <t>TCONS_00032037</t>
  </si>
  <si>
    <t>***[4.044]</t>
  </si>
  <si>
    <t>uncharacterized protein LOC101307552; Fragaria vesca subsp. vesca   PREDICTED</t>
  </si>
  <si>
    <t>UniRef90_UPI0002C2F3F7</t>
  </si>
  <si>
    <t>(PF08879); WRC</t>
  </si>
  <si>
    <t>(IPR014977); WRC</t>
  </si>
  <si>
    <t>TCONS_00031568</t>
  </si>
  <si>
    <t>***[1.384]</t>
  </si>
  <si>
    <t>uncharacterized protein LOC101497723 isoform X1; Cicer arietinum (Chickpea) (Garbanzo)   PREDICTED</t>
  </si>
  <si>
    <t>UniRef90_UPI00032A673C</t>
  </si>
  <si>
    <t>TCONS_00000004</t>
  </si>
  <si>
    <t>TCONS_00000005</t>
  </si>
  <si>
    <t>TCONS_00000006</t>
  </si>
  <si>
    <t>TCONS_00000007</t>
  </si>
  <si>
    <t>TCONS_00000018</t>
  </si>
  <si>
    <t>TCONS_00000020</t>
  </si>
  <si>
    <t>TCONS_00000021</t>
  </si>
  <si>
    <t>TCONS_00000026</t>
  </si>
  <si>
    <t>TCONS_00000028</t>
  </si>
  <si>
    <t>TCONS_00000032</t>
  </si>
  <si>
    <t>TCONS_00000035</t>
  </si>
  <si>
    <t>TCONS_00000038</t>
  </si>
  <si>
    <t>TCONS_00000043</t>
  </si>
  <si>
    <t>(PF12214); Cell cycle regulated microtubule associated protein</t>
  </si>
  <si>
    <t>TCONS_00000046</t>
  </si>
  <si>
    <t>TCONS_00000056</t>
  </si>
  <si>
    <t>TCONS_00000064</t>
  </si>
  <si>
    <t>TCONS_00000066</t>
  </si>
  <si>
    <t>TCONS_00000067</t>
  </si>
  <si>
    <t>TCONS_00000068</t>
  </si>
  <si>
    <t>TCONS_00000069</t>
  </si>
  <si>
    <t>TCONS_00000081</t>
  </si>
  <si>
    <t>TCONS_00000086</t>
  </si>
  <si>
    <t>TCONS_00000089</t>
  </si>
  <si>
    <t>TCONS_00000092</t>
  </si>
  <si>
    <t>TCONS_00000100</t>
  </si>
  <si>
    <t>TCONS_00000102</t>
  </si>
  <si>
    <t>TCONS_00000103</t>
  </si>
  <si>
    <t>TCONS_00000108</t>
  </si>
  <si>
    <t>TCONS_00000111</t>
  </si>
  <si>
    <t>TCONS_00000112</t>
  </si>
  <si>
    <t>TCONS_00000114</t>
  </si>
  <si>
    <t>TCONS_00000115</t>
  </si>
  <si>
    <t>(PF02453); Reticulon</t>
  </si>
  <si>
    <t>TCONS_00000117</t>
  </si>
  <si>
    <t>TCONS_00000118</t>
  </si>
  <si>
    <t>TCONS_00000120</t>
  </si>
  <si>
    <t>TCONS_00000124</t>
  </si>
  <si>
    <t>TCONS_00000132</t>
  </si>
  <si>
    <t>TCONS_00000134</t>
  </si>
  <si>
    <t>TCONS_00000144</t>
  </si>
  <si>
    <t>TCONS_00000150</t>
  </si>
  <si>
    <t>TCONS_00000154</t>
  </si>
  <si>
    <t>TCONS_00000157</t>
  </si>
  <si>
    <t>TCONS_00000160</t>
  </si>
  <si>
    <t>TCONS_00000169</t>
  </si>
  <si>
    <t>TCONS_00000173</t>
  </si>
  <si>
    <t>TCONS_00000177</t>
  </si>
  <si>
    <t>TCONS_00000178</t>
  </si>
  <si>
    <t>TCONS_00000182</t>
  </si>
  <si>
    <t>TCONS_00000183</t>
  </si>
  <si>
    <t>TCONS_00000185</t>
  </si>
  <si>
    <t>TCONS_00000191</t>
  </si>
  <si>
    <t>TCONS_00000193</t>
  </si>
  <si>
    <t>TCONS_00000195</t>
  </si>
  <si>
    <t>TCONS_00000197</t>
  </si>
  <si>
    <t>TCONS_00000198</t>
  </si>
  <si>
    <t>TCONS_00000205</t>
  </si>
  <si>
    <t>TCONS_00000206</t>
  </si>
  <si>
    <t>TCONS_00000207</t>
  </si>
  <si>
    <t>TCONS_00000208</t>
  </si>
  <si>
    <t>TCONS_00000213</t>
  </si>
  <si>
    <t>TCONS_00000214</t>
  </si>
  <si>
    <t>TCONS_00000219</t>
  </si>
  <si>
    <t>TCONS_00000223</t>
  </si>
  <si>
    <t>TCONS_00000225</t>
  </si>
  <si>
    <t>TCONS_00000226</t>
  </si>
  <si>
    <t>TCONS_00000227</t>
  </si>
  <si>
    <t>TCONS_00000231</t>
  </si>
  <si>
    <t>TCONS_00000236</t>
  </si>
  <si>
    <t>TCONS_00000237</t>
  </si>
  <si>
    <t>TCONS_00000240</t>
  </si>
  <si>
    <t>TCONS_00000245</t>
  </si>
  <si>
    <t>TCONS_00000246</t>
  </si>
  <si>
    <t>TCONS_00000247</t>
  </si>
  <si>
    <t>TCONS_00000251</t>
  </si>
  <si>
    <t>TCONS_00000258</t>
  </si>
  <si>
    <t>TCONS_00000261</t>
  </si>
  <si>
    <t>TCONS_00000264</t>
  </si>
  <si>
    <t>TCONS_00000266</t>
  </si>
  <si>
    <t>TCONS_00000269</t>
  </si>
  <si>
    <t>TCONS_00000273</t>
  </si>
  <si>
    <t>TCONS_00000274</t>
  </si>
  <si>
    <t>TCONS_00000277</t>
  </si>
  <si>
    <t>TCONS_00000280</t>
  </si>
  <si>
    <t>TCONS_00000284</t>
  </si>
  <si>
    <t>TCONS_00000285</t>
  </si>
  <si>
    <t>TCONS_00000286</t>
  </si>
  <si>
    <t>TCONS_00000289</t>
  </si>
  <si>
    <t>TCONS_00000294</t>
  </si>
  <si>
    <t>TCONS_00000295</t>
  </si>
  <si>
    <t>TCONS_00000296</t>
  </si>
  <si>
    <t>TCONS_00000303</t>
  </si>
  <si>
    <t>TCONS_00000306</t>
  </si>
  <si>
    <t>TCONS_00000307</t>
  </si>
  <si>
    <t>TCONS_00000311</t>
  </si>
  <si>
    <t>TCONS_00000319</t>
  </si>
  <si>
    <t>TCONS_00000326</t>
  </si>
  <si>
    <t>TCONS_00000332</t>
  </si>
  <si>
    <t>TCONS_00000334</t>
  </si>
  <si>
    <t>(PF04937); Protein of unknown function (DUF 659)</t>
  </si>
  <si>
    <t>TCONS_00000336</t>
  </si>
  <si>
    <t>TCONS_00000337</t>
  </si>
  <si>
    <t>TCONS_00000341</t>
  </si>
  <si>
    <t>TCONS_00000345</t>
  </si>
  <si>
    <t>TCONS_00000346</t>
  </si>
  <si>
    <t>TCONS_00000347</t>
  </si>
  <si>
    <t>TCONS_00000348</t>
  </si>
  <si>
    <t>TCONS_00000352</t>
  </si>
  <si>
    <t>TCONS_00000357</t>
  </si>
  <si>
    <t>TCONS_00000361</t>
  </si>
  <si>
    <t>TCONS_00000371</t>
  </si>
  <si>
    <t>TCONS_00000374</t>
  </si>
  <si>
    <t>TCONS_00000376</t>
  </si>
  <si>
    <t>TCONS_00000379</t>
  </si>
  <si>
    <t>TCONS_00000380</t>
  </si>
  <si>
    <t>TCONS_00000382</t>
  </si>
  <si>
    <t>TCONS_00000386</t>
  </si>
  <si>
    <t>TCONS_00000388</t>
  </si>
  <si>
    <t>TCONS_00000392</t>
  </si>
  <si>
    <t>TCONS_00000394</t>
  </si>
  <si>
    <t>TCONS_00000398</t>
  </si>
  <si>
    <t>TCONS_00000401</t>
  </si>
  <si>
    <t>TCONS_00000402</t>
  </si>
  <si>
    <t>TCONS_00000403</t>
  </si>
  <si>
    <t>TCONS_00000411</t>
  </si>
  <si>
    <t>TCONS_00000415</t>
  </si>
  <si>
    <t>TCONS_00000416</t>
  </si>
  <si>
    <t>TCONS_00000418</t>
  </si>
  <si>
    <t>TCONS_00000429</t>
  </si>
  <si>
    <t>TCONS_00000430</t>
  </si>
  <si>
    <t>TCONS_00000434</t>
  </si>
  <si>
    <t>TCONS_00000435</t>
  </si>
  <si>
    <t>TCONS_00000441</t>
  </si>
  <si>
    <t>TCONS_00000442</t>
  </si>
  <si>
    <t>TCONS_00000445</t>
  </si>
  <si>
    <t>TCONS_00000447</t>
  </si>
  <si>
    <t>TCONS_00000453</t>
  </si>
  <si>
    <t>TCONS_00000456</t>
  </si>
  <si>
    <t>TCONS_00000457</t>
  </si>
  <si>
    <t>TCONS_00000459</t>
  </si>
  <si>
    <t>TCONS_00000461</t>
  </si>
  <si>
    <t>TCONS_00000462</t>
  </si>
  <si>
    <t>TCONS_00000467</t>
  </si>
  <si>
    <t>TCONS_00000469</t>
  </si>
  <si>
    <t>TCONS_00000473</t>
  </si>
  <si>
    <t>TCONS_00000478</t>
  </si>
  <si>
    <t>TCONS_00000480</t>
  </si>
  <si>
    <t>TCONS_00000481</t>
  </si>
  <si>
    <t>(PF14291); Domain of unknown function (DUF4371)</t>
  </si>
  <si>
    <t>TCONS_00000483</t>
  </si>
  <si>
    <t>TCONS_00000487</t>
  </si>
  <si>
    <t>TCONS_00000489</t>
  </si>
  <si>
    <t>TCONS_00000493</t>
  </si>
  <si>
    <t>TCONS_00000497</t>
  </si>
  <si>
    <t>TCONS_00000498</t>
  </si>
  <si>
    <t>TCONS_00000499</t>
  </si>
  <si>
    <t>TCONS_00000504</t>
  </si>
  <si>
    <t>TCONS_00000509</t>
  </si>
  <si>
    <t>TCONS_00000512</t>
  </si>
  <si>
    <t>TCONS_00000513</t>
  </si>
  <si>
    <t>TCONS_00000515</t>
  </si>
  <si>
    <t>TCONS_00000516</t>
  </si>
  <si>
    <t>TCONS_00000517</t>
  </si>
  <si>
    <t>TCONS_00000520</t>
  </si>
  <si>
    <t>TCONS_00000524</t>
  </si>
  <si>
    <t>TCONS_00000528</t>
  </si>
  <si>
    <t>TCONS_00000529</t>
  </si>
  <si>
    <t>TCONS_00000531</t>
  </si>
  <si>
    <t>TCONS_00000533</t>
  </si>
  <si>
    <t>TCONS_00000537</t>
  </si>
  <si>
    <t>TCONS_00000538</t>
  </si>
  <si>
    <t>TCONS_00000543</t>
  </si>
  <si>
    <t>TCONS_00000544</t>
  </si>
  <si>
    <t>TCONS_00000555</t>
  </si>
  <si>
    <t>TCONS_00000556</t>
  </si>
  <si>
    <t>TCONS_00000558</t>
  </si>
  <si>
    <t>TCONS_00000559</t>
  </si>
  <si>
    <t>TCONS_00000563</t>
  </si>
  <si>
    <t>TCONS_00000567</t>
  </si>
  <si>
    <t>TCONS_00000570</t>
  </si>
  <si>
    <t>TCONS_00000575</t>
  </si>
  <si>
    <t>TCONS_00000578</t>
  </si>
  <si>
    <t>TCONS_00000581</t>
  </si>
  <si>
    <t>TCONS_00000587</t>
  </si>
  <si>
    <t>TCONS_00000589</t>
  </si>
  <si>
    <t>TCONS_00000591</t>
  </si>
  <si>
    <t>TCONS_00000593</t>
  </si>
  <si>
    <t>TCONS_00000595</t>
  </si>
  <si>
    <t>TCONS_00000599</t>
  </si>
  <si>
    <t>TCONS_00000600</t>
  </si>
  <si>
    <t>TCONS_00000608</t>
  </si>
  <si>
    <t>TCONS_00000611</t>
  </si>
  <si>
    <t>TCONS_00000614</t>
  </si>
  <si>
    <t>TCONS_00000616</t>
  </si>
  <si>
    <t>TCONS_00000621</t>
  </si>
  <si>
    <t>TCONS_00000622</t>
  </si>
  <si>
    <t>TCONS_00000625</t>
  </si>
  <si>
    <t>TCONS_00000626</t>
  </si>
  <si>
    <t>TCONS_00000630</t>
  </si>
  <si>
    <t>TCONS_00000632</t>
  </si>
  <si>
    <t>TCONS_00000635</t>
  </si>
  <si>
    <t>TCONS_00000640</t>
  </si>
  <si>
    <t>TCONS_00000647</t>
  </si>
  <si>
    <t>TCONS_00000648</t>
  </si>
  <si>
    <t>TCONS_00000649</t>
  </si>
  <si>
    <t>TCONS_00000651</t>
  </si>
  <si>
    <t>TCONS_00000653</t>
  </si>
  <si>
    <t>TCONS_00000660</t>
  </si>
  <si>
    <t>TCONS_00000662</t>
  </si>
  <si>
    <t>TCONS_00000665</t>
  </si>
  <si>
    <t>TCONS_00000666</t>
  </si>
  <si>
    <t>TCONS_00000669</t>
  </si>
  <si>
    <t>TCONS_00000672</t>
  </si>
  <si>
    <t>TCONS_00000681</t>
  </si>
  <si>
    <t>TCONS_00000687</t>
  </si>
  <si>
    <t>TCONS_00000689</t>
  </si>
  <si>
    <t>TCONS_00000690</t>
  </si>
  <si>
    <t>TCONS_00000691</t>
  </si>
  <si>
    <t>TCONS_00000696</t>
  </si>
  <si>
    <t>TCONS_00000697</t>
  </si>
  <si>
    <t>TCONS_00000701</t>
  </si>
  <si>
    <t>TCONS_00000706</t>
  </si>
  <si>
    <t>TCONS_00000708</t>
  </si>
  <si>
    <t>TCONS_00000709</t>
  </si>
  <si>
    <t>TCONS_00000711</t>
  </si>
  <si>
    <t>TCONS_00000713</t>
  </si>
  <si>
    <t>TCONS_00000715</t>
  </si>
  <si>
    <t>TCONS_00000717</t>
  </si>
  <si>
    <t>TCONS_00000720</t>
  </si>
  <si>
    <t>TCONS_00000721</t>
  </si>
  <si>
    <t>TCONS_00000731</t>
  </si>
  <si>
    <t>TCONS_00000734</t>
  </si>
  <si>
    <t>TCONS_00000736</t>
  </si>
  <si>
    <t>TCONS_00000737</t>
  </si>
  <si>
    <t>TCONS_00000743</t>
  </si>
  <si>
    <t>TCONS_00000746</t>
  </si>
  <si>
    <t>TCONS_00000747</t>
  </si>
  <si>
    <t>TCONS_00000748</t>
  </si>
  <si>
    <t>TCONS_00000750</t>
  </si>
  <si>
    <t>TCONS_00000754</t>
  </si>
  <si>
    <t>TCONS_00000757</t>
  </si>
  <si>
    <t>TCONS_00000758</t>
  </si>
  <si>
    <t>TCONS_00000759</t>
  </si>
  <si>
    <t>TCONS_00000760</t>
  </si>
  <si>
    <t>TCONS_00000763</t>
  </si>
  <si>
    <t>TCONS_00000765</t>
  </si>
  <si>
    <t>TCONS_00000777</t>
  </si>
  <si>
    <t xml:space="preserve">(PF12442); Protein of unknown function (DUF3681) </t>
  </si>
  <si>
    <t>(IPR022149); Protein of unknown function DUF3681</t>
  </si>
  <si>
    <t>TCONS_00000778</t>
  </si>
  <si>
    <t>TCONS_00000788</t>
  </si>
  <si>
    <t>TCONS_00000789</t>
  </si>
  <si>
    <t>TCONS_00000798</t>
  </si>
  <si>
    <t>TCONS_00000799</t>
  </si>
  <si>
    <t>TCONS_00000801</t>
  </si>
  <si>
    <t>TCONS_00000802</t>
  </si>
  <si>
    <t>TCONS_00000804</t>
  </si>
  <si>
    <t>TCONS_00000813</t>
  </si>
  <si>
    <t>TCONS_00000815</t>
  </si>
  <si>
    <t>TCONS_00000816</t>
  </si>
  <si>
    <t>TCONS_00000819</t>
  </si>
  <si>
    <t>TCONS_00000820</t>
  </si>
  <si>
    <t>TCONS_00000829</t>
  </si>
  <si>
    <t>TCONS_00000830</t>
  </si>
  <si>
    <t>TCONS_00000832</t>
  </si>
  <si>
    <t>TCONS_00000835</t>
  </si>
  <si>
    <t>TCONS_00000837</t>
  </si>
  <si>
    <t>TCONS_00000840</t>
  </si>
  <si>
    <t>TCONS_00000841</t>
  </si>
  <si>
    <t>TCONS_00000848</t>
  </si>
  <si>
    <t>TCONS_00000851</t>
  </si>
  <si>
    <t>TCONS_00000856</t>
  </si>
  <si>
    <t>TCONS_00000862</t>
  </si>
  <si>
    <t>TCONS_00000863</t>
  </si>
  <si>
    <t>TCONS_00000864</t>
  </si>
  <si>
    <t>TCONS_00000870</t>
  </si>
  <si>
    <t>TCONS_00000874</t>
  </si>
  <si>
    <t>TCONS_00000879</t>
  </si>
  <si>
    <t>TCONS_00000882</t>
  </si>
  <si>
    <t>TCONS_00000886</t>
  </si>
  <si>
    <t>TCONS_00000892</t>
  </si>
  <si>
    <t>TCONS_00000894</t>
  </si>
  <si>
    <t>TCONS_00000897</t>
  </si>
  <si>
    <t>TCONS_00000898</t>
  </si>
  <si>
    <t>TCONS_00000899</t>
  </si>
  <si>
    <t>TCONS_00000901</t>
  </si>
  <si>
    <t>TCONS_00000903</t>
  </si>
  <si>
    <t>TCONS_00000905</t>
  </si>
  <si>
    <t>TCONS_00000912</t>
  </si>
  <si>
    <t>TCONS_00000915</t>
  </si>
  <si>
    <t>TCONS_00000916</t>
  </si>
  <si>
    <t>TCONS_00000919</t>
  </si>
  <si>
    <t>TCONS_00000920</t>
  </si>
  <si>
    <t>TCONS_00000922</t>
  </si>
  <si>
    <t>TCONS_00000926</t>
  </si>
  <si>
    <t>TCONS_00000927</t>
  </si>
  <si>
    <t>TCONS_00000931</t>
  </si>
  <si>
    <t>TCONS_00000934</t>
  </si>
  <si>
    <t>TCONS_00000936</t>
  </si>
  <si>
    <t>TCONS_00000940</t>
  </si>
  <si>
    <t>(IPR000909); Phospholipase C, phosphatidylinositol-specific , X domain</t>
  </si>
  <si>
    <t>TCONS_00000944</t>
  </si>
  <si>
    <t>TCONS_00000951</t>
  </si>
  <si>
    <t>TCONS_00000952</t>
  </si>
  <si>
    <t>TCONS_00000959</t>
  </si>
  <si>
    <t>TCONS_00000961</t>
  </si>
  <si>
    <t>TCONS_00000962</t>
  </si>
  <si>
    <t>TCONS_00000966</t>
  </si>
  <si>
    <t>(IPR027330); TPX2 central domain</t>
  </si>
  <si>
    <t>TCONS_00000968</t>
  </si>
  <si>
    <t>TCONS_00000974</t>
  </si>
  <si>
    <t>TCONS_00000981</t>
  </si>
  <si>
    <t>TCONS_00000985</t>
  </si>
  <si>
    <t>TCONS_00000989</t>
  </si>
  <si>
    <t>TCONS_00000995</t>
  </si>
  <si>
    <t>TCONS_00000998</t>
  </si>
  <si>
    <t>TCONS_00001002</t>
  </si>
  <si>
    <t>TCONS_00001003</t>
  </si>
  <si>
    <t>TCONS_00001004</t>
  </si>
  <si>
    <t>TCONS_00001005</t>
  </si>
  <si>
    <t>TCONS_00001008</t>
  </si>
  <si>
    <t>TCONS_00001014</t>
  </si>
  <si>
    <t>TCONS_00001017</t>
  </si>
  <si>
    <t>TCONS_00001018</t>
  </si>
  <si>
    <t>TCONS_00001019</t>
  </si>
  <si>
    <t>TCONS_00001021</t>
  </si>
  <si>
    <t>TCONS_00001022</t>
  </si>
  <si>
    <t>TCONS_00001025</t>
  </si>
  <si>
    <t>TCONS_00001031</t>
  </si>
  <si>
    <t>TCONS_00001033</t>
  </si>
  <si>
    <t>TCONS_00001036</t>
  </si>
  <si>
    <t>TCONS_00001043</t>
  </si>
  <si>
    <t>TCONS_00001054</t>
  </si>
  <si>
    <t>TCONS_00001058</t>
  </si>
  <si>
    <t>TCONS_00001062</t>
  </si>
  <si>
    <t>TCONS_00001066</t>
  </si>
  <si>
    <t>TCONS_00001067</t>
  </si>
  <si>
    <t>TCONS_00001076</t>
  </si>
  <si>
    <t>TCONS_00001077</t>
  </si>
  <si>
    <t>TCONS_00001079</t>
  </si>
  <si>
    <t>TCONS_00001081</t>
  </si>
  <si>
    <t>TCONS_00001083</t>
  </si>
  <si>
    <t>TCONS_00001084</t>
  </si>
  <si>
    <t>TCONS_00001089</t>
  </si>
  <si>
    <t>TCONS_00001091</t>
  </si>
  <si>
    <t>TCONS_00001092</t>
  </si>
  <si>
    <t>TCONS_00001094</t>
  </si>
  <si>
    <t>TCONS_00001096</t>
  </si>
  <si>
    <t>TCONS_00001099</t>
  </si>
  <si>
    <t>TCONS_00001114</t>
  </si>
  <si>
    <t>TCONS_00001135</t>
  </si>
  <si>
    <t>TCONS_00001141</t>
  </si>
  <si>
    <t>TCONS_00001150</t>
  </si>
  <si>
    <t>TCONS_00001152</t>
  </si>
  <si>
    <t>TCONS_00001158</t>
  </si>
  <si>
    <t>TCONS_00001159</t>
  </si>
  <si>
    <t>TCONS_00001160</t>
  </si>
  <si>
    <t>TCONS_00001161</t>
  </si>
  <si>
    <t>TCONS_00001166</t>
  </si>
  <si>
    <t>TCONS_00001167</t>
  </si>
  <si>
    <t>TCONS_00001168</t>
  </si>
  <si>
    <t>TCONS_00001173</t>
  </si>
  <si>
    <t>TCONS_00001175</t>
  </si>
  <si>
    <t>TCONS_00001176</t>
  </si>
  <si>
    <t>TCONS_00001182</t>
  </si>
  <si>
    <t>TCONS_00001185</t>
  </si>
  <si>
    <t>(IPR003388); Reticulon</t>
  </si>
  <si>
    <t>TCONS_00001197</t>
  </si>
  <si>
    <t>TCONS_00001198</t>
  </si>
  <si>
    <t>TCONS_00001201</t>
  </si>
  <si>
    <t>TCONS_00001207</t>
  </si>
  <si>
    <t>TCONS_00001210</t>
  </si>
  <si>
    <t>TCONS_00001214</t>
  </si>
  <si>
    <t>TCONS_00001215</t>
  </si>
  <si>
    <t>TCONS_00001220</t>
  </si>
  <si>
    <t>TCONS_00001224</t>
  </si>
  <si>
    <t>TCONS_00001225</t>
  </si>
  <si>
    <t>TCONS_00001229</t>
  </si>
  <si>
    <t>TCONS_00001236</t>
  </si>
  <si>
    <t>TCONS_00001251</t>
  </si>
  <si>
    <t>TCONS_00001253</t>
  </si>
  <si>
    <t>TCONS_00001256</t>
  </si>
  <si>
    <t>TCONS_00001259</t>
  </si>
  <si>
    <t>TCONS_00001263</t>
  </si>
  <si>
    <t>(IPR014710); RmlC-like jelly roll fold</t>
  </si>
  <si>
    <t>TCONS_00001265</t>
  </si>
  <si>
    <t>TCONS_00001266</t>
  </si>
  <si>
    <t>TCONS_00001267</t>
  </si>
  <si>
    <t>TCONS_00001284</t>
  </si>
  <si>
    <t>TCONS_00001289</t>
  </si>
  <si>
    <t>TCONS_00001296</t>
  </si>
  <si>
    <t>TCONS_00031323</t>
  </si>
  <si>
    <t>TCONS_00031324</t>
  </si>
  <si>
    <t>TCONS_00031326</t>
  </si>
  <si>
    <t>TCONS_00031327</t>
  </si>
  <si>
    <t>TCONS_00031329</t>
  </si>
  <si>
    <t>TCONS_00031330</t>
  </si>
  <si>
    <t>TCONS_00031343</t>
  </si>
  <si>
    <t>TCONS_00031346</t>
  </si>
  <si>
    <t>TCONS_00031348</t>
  </si>
  <si>
    <t>TCONS_00031349</t>
  </si>
  <si>
    <t>TCONS_00031351</t>
  </si>
  <si>
    <t>(PF08387); FBD</t>
  </si>
  <si>
    <t>TCONS_00031353</t>
  </si>
  <si>
    <t>TCONS_00031354</t>
  </si>
  <si>
    <t>TCONS_00031360</t>
  </si>
  <si>
    <t>TCONS_00031367</t>
  </si>
  <si>
    <t>TCONS_00031373</t>
  </si>
  <si>
    <t>TCONS_00031380</t>
  </si>
  <si>
    <t>TCONS_00031386</t>
  </si>
  <si>
    <t>TCONS_00031390</t>
  </si>
  <si>
    <t>TCONS_00031392</t>
  </si>
  <si>
    <t>TCONS_00031395</t>
  </si>
  <si>
    <t>TCONS_00031398</t>
  </si>
  <si>
    <t>TCONS_00031401</t>
  </si>
  <si>
    <t>TCONS_00031404</t>
  </si>
  <si>
    <t>TCONS_00031410</t>
  </si>
  <si>
    <t>(IPR017956); AT hook, DNA-binding motif</t>
  </si>
  <si>
    <t>TCONS_00031414</t>
  </si>
  <si>
    <t>TCONS_00031416</t>
  </si>
  <si>
    <t>TCONS_00031426</t>
  </si>
  <si>
    <t>TCONS_00031433</t>
  </si>
  <si>
    <t>TCONS_00031436</t>
  </si>
  <si>
    <t>TCONS_00031441</t>
  </si>
  <si>
    <t>TCONS_00031443</t>
  </si>
  <si>
    <t>TCONS_00031445</t>
  </si>
  <si>
    <t>TCONS_00031450</t>
  </si>
  <si>
    <t>TCONS_00031458</t>
  </si>
  <si>
    <t>TCONS_00031459</t>
  </si>
  <si>
    <t>TCONS_00031463</t>
  </si>
  <si>
    <t>TCONS_00031466</t>
  </si>
  <si>
    <t>TCONS_00031469</t>
  </si>
  <si>
    <t>TCONS_00031474</t>
  </si>
  <si>
    <t>TCONS_00031476</t>
  </si>
  <si>
    <t>TCONS_00031480</t>
  </si>
  <si>
    <t>TCONS_00031481</t>
  </si>
  <si>
    <t>TCONS_00031488</t>
  </si>
  <si>
    <t>TCONS_00031489</t>
  </si>
  <si>
    <t>TCONS_00031493</t>
  </si>
  <si>
    <t>TCONS_00031495</t>
  </si>
  <si>
    <t>TCONS_00031509</t>
  </si>
  <si>
    <t>TCONS_00031514</t>
  </si>
  <si>
    <t>TCONS_00031516</t>
  </si>
  <si>
    <t>TCONS_00031519</t>
  </si>
  <si>
    <t>TCONS_00031522</t>
  </si>
  <si>
    <t>TCONS_00031523</t>
  </si>
  <si>
    <t>TCONS_00031524</t>
  </si>
  <si>
    <t>TCONS_00031528</t>
  </si>
  <si>
    <t>TCONS_00031531</t>
  </si>
  <si>
    <t>TCONS_00031532</t>
  </si>
  <si>
    <t>TCONS_00031537</t>
  </si>
  <si>
    <t>TCONS_00031542</t>
  </si>
  <si>
    <t>TCONS_00031547</t>
  </si>
  <si>
    <t>TCONS_00031549</t>
  </si>
  <si>
    <t>TCONS_00031553</t>
  </si>
  <si>
    <t>TCONS_00031555</t>
  </si>
  <si>
    <t>TCONS_00031556</t>
  </si>
  <si>
    <t>TCONS_00031557</t>
  </si>
  <si>
    <t>TCONS_00031564</t>
  </si>
  <si>
    <t>TCONS_00031567</t>
  </si>
  <si>
    <t>TCONS_00031571</t>
  </si>
  <si>
    <t>TCONS_00031575</t>
  </si>
  <si>
    <t>TCONS_00031579</t>
  </si>
  <si>
    <t>TCONS_00031580</t>
  </si>
  <si>
    <t>TCONS_00031595</t>
  </si>
  <si>
    <t>TCONS_00031596</t>
  </si>
  <si>
    <t>TCONS_00031603</t>
  </si>
  <si>
    <t>TCONS_00031604</t>
  </si>
  <si>
    <t>TCONS_00031610</t>
  </si>
  <si>
    <t>TCONS_00031615</t>
  </si>
  <si>
    <t>TCONS_00031617</t>
  </si>
  <si>
    <t>TCONS_00031619</t>
  </si>
  <si>
    <t>TCONS_00031620</t>
  </si>
  <si>
    <t>TCONS_00031621</t>
  </si>
  <si>
    <t>TCONS_00031622</t>
  </si>
  <si>
    <t>TCONS_00031627</t>
  </si>
  <si>
    <t>TCONS_00031638</t>
  </si>
  <si>
    <t>TCONS_00031640</t>
  </si>
  <si>
    <t>TCONS_00031642</t>
  </si>
  <si>
    <t>TCONS_00031643</t>
  </si>
  <si>
    <t>TCONS_00031644</t>
  </si>
  <si>
    <t>TCONS_00031646</t>
  </si>
  <si>
    <t>TCONS_00031648</t>
  </si>
  <si>
    <t>TCONS_00031653</t>
  </si>
  <si>
    <t>TCONS_00031655</t>
  </si>
  <si>
    <t>TCONS_00031661</t>
  </si>
  <si>
    <t>TCONS_00031662</t>
  </si>
  <si>
    <t>TCONS_00031667</t>
  </si>
  <si>
    <t>TCONS_00031668</t>
  </si>
  <si>
    <t>TCONS_00031670</t>
  </si>
  <si>
    <t>TCONS_00031673</t>
  </si>
  <si>
    <t>TCONS_00031676</t>
  </si>
  <si>
    <t>TCONS_00031678</t>
  </si>
  <si>
    <t>TCONS_00031684</t>
  </si>
  <si>
    <t>TCONS_00031688</t>
  </si>
  <si>
    <t>TCONS_00031693</t>
  </si>
  <si>
    <t>TCONS_00031694</t>
  </si>
  <si>
    <t>TCONS_00031697</t>
  </si>
  <si>
    <t>TCONS_00031703</t>
  </si>
  <si>
    <t>TCONS_00031707</t>
  </si>
  <si>
    <t>TCONS_00031714</t>
  </si>
  <si>
    <t>TCONS_00031715</t>
  </si>
  <si>
    <t>TCONS_00031716</t>
  </si>
  <si>
    <t>TCONS_00031719</t>
  </si>
  <si>
    <t>TCONS_00031721</t>
  </si>
  <si>
    <t>TCONS_00031722</t>
  </si>
  <si>
    <t>TCONS_00031734</t>
  </si>
  <si>
    <t>TCONS_00031743</t>
  </si>
  <si>
    <t>TCONS_00031747</t>
  </si>
  <si>
    <t>TCONS_00031753</t>
  </si>
  <si>
    <t>TCONS_00031768</t>
  </si>
  <si>
    <t>TCONS_00031769</t>
  </si>
  <si>
    <t>TCONS_00031770</t>
  </si>
  <si>
    <t>TCONS_00031773</t>
  </si>
  <si>
    <t>TCONS_00031781</t>
  </si>
  <si>
    <t>TCONS_00031784</t>
  </si>
  <si>
    <t>TCONS_00031787</t>
  </si>
  <si>
    <t>TCONS_00031788</t>
  </si>
  <si>
    <t>TCONS_00031806</t>
  </si>
  <si>
    <t>TCONS_00031810</t>
  </si>
  <si>
    <t>TCONS_00031812</t>
  </si>
  <si>
    <t>TCONS_00031813</t>
  </si>
  <si>
    <t>TCONS_00031815</t>
  </si>
  <si>
    <t>TCONS_00031817</t>
  </si>
  <si>
    <t>TCONS_00031819</t>
  </si>
  <si>
    <t>TCONS_00031824</t>
  </si>
  <si>
    <t>TCONS_00031829</t>
  </si>
  <si>
    <t>TCONS_00031830</t>
  </si>
  <si>
    <t>TCONS_00031831</t>
  </si>
  <si>
    <t>TCONS_00031833</t>
  </si>
  <si>
    <t>TCONS_00031834</t>
  </si>
  <si>
    <t>TCONS_00031835</t>
  </si>
  <si>
    <t>TCONS_00031837</t>
  </si>
  <si>
    <t>TCONS_00031838</t>
  </si>
  <si>
    <t>TCONS_00031841</t>
  </si>
  <si>
    <t>TCONS_00031842</t>
  </si>
  <si>
    <t>TCONS_00031845</t>
  </si>
  <si>
    <t>TCONS_00031846</t>
  </si>
  <si>
    <t>TCONS_00031856</t>
  </si>
  <si>
    <t>TCONS_00031859</t>
  </si>
  <si>
    <t>TCONS_00031861</t>
  </si>
  <si>
    <t>TCONS_00031862</t>
  </si>
  <si>
    <t>TCONS_00031864</t>
  </si>
  <si>
    <t>TCONS_00031870</t>
  </si>
  <si>
    <t>TCONS_00031871</t>
  </si>
  <si>
    <t>TCONS_00031872</t>
  </si>
  <si>
    <t>TCONS_00031873</t>
  </si>
  <si>
    <t>TCONS_00031880</t>
  </si>
  <si>
    <t>TCONS_00031881</t>
  </si>
  <si>
    <t>TCONS_00031888</t>
  </si>
  <si>
    <t>TCONS_00031891</t>
  </si>
  <si>
    <t>TCONS_00031893</t>
  </si>
  <si>
    <t>TCONS_00031898</t>
  </si>
  <si>
    <t>TCONS_00031899</t>
  </si>
  <si>
    <t>TCONS_00031906</t>
  </si>
  <si>
    <t>TCONS_00031908</t>
  </si>
  <si>
    <t>TCONS_00031915</t>
  </si>
  <si>
    <t>TCONS_00031918</t>
  </si>
  <si>
    <t>TCONS_00031921</t>
  </si>
  <si>
    <t>TCONS_00031929</t>
  </si>
  <si>
    <t>TCONS_00031930</t>
  </si>
  <si>
    <t>TCONS_00031931</t>
  </si>
  <si>
    <t>TCONS_00031932</t>
  </si>
  <si>
    <t>TCONS_00031935</t>
  </si>
  <si>
    <t>TCONS_00031938</t>
  </si>
  <si>
    <t>TCONS_00031939</t>
  </si>
  <si>
    <t>TCONS_00031944</t>
  </si>
  <si>
    <t>TCONS_00031945</t>
  </si>
  <si>
    <t>TCONS_00031948</t>
  </si>
  <si>
    <t>TCONS_00031950</t>
  </si>
  <si>
    <t>TCONS_00031953</t>
  </si>
  <si>
    <t>TCONS_00031957</t>
  </si>
  <si>
    <t>TCONS_00031962</t>
  </si>
  <si>
    <t>TCONS_00031965</t>
  </si>
  <si>
    <t>TCONS_00031967</t>
  </si>
  <si>
    <t>TCONS_00031978</t>
  </si>
  <si>
    <t>TCONS_00031984</t>
  </si>
  <si>
    <t>TCONS_00031991</t>
  </si>
  <si>
    <t>TCONS_00031992</t>
  </si>
  <si>
    <t>TCONS_00031997</t>
  </si>
  <si>
    <t>TCONS_00032001</t>
  </si>
  <si>
    <t>TCONS_00032002</t>
  </si>
  <si>
    <t>TCONS_00032012</t>
  </si>
  <si>
    <t>TCONS_00032018</t>
  </si>
  <si>
    <t>TCONS_00032019</t>
  </si>
  <si>
    <t>TCONS_00032025</t>
  </si>
  <si>
    <t>TCONS_00032030</t>
  </si>
  <si>
    <t>TCONS_00032031</t>
  </si>
  <si>
    <t>TCONS_00032036</t>
  </si>
  <si>
    <t>TCONS_00032041</t>
  </si>
  <si>
    <t>TCONS_00032051</t>
  </si>
  <si>
    <t>TCONS_00032052</t>
  </si>
  <si>
    <t>TCONS_00032062</t>
  </si>
  <si>
    <t>TCONS_00032063</t>
  </si>
  <si>
    <t>TCONS_00032068</t>
  </si>
  <si>
    <t>TCONS_00032069</t>
  </si>
  <si>
    <t>TCONS_00032070</t>
  </si>
  <si>
    <t>TCONS_00031656</t>
  </si>
  <si>
    <t>***[8]</t>
  </si>
  <si>
    <t>R</t>
  </si>
  <si>
    <t>Chromodomain-helicase-DNA-binding Mi-2-like protein; Aegilops tauschii (Tausch's goatgrass) (Aegilops squarrosa)</t>
  </si>
  <si>
    <t>UniRef90_M8BSD4</t>
  </si>
  <si>
    <t>TCONS_00000421</t>
  </si>
  <si>
    <t>***[4.406]</t>
  </si>
  <si>
    <t>Gag-pol polyprotein; Oryza sativa subsp. japonica (Rice)</t>
  </si>
  <si>
    <t>UniRef90_Q84SW8</t>
  </si>
  <si>
    <t>(IPR013103); Reverse transcriptase, RNA-dependent DNA polymerase</t>
  </si>
  <si>
    <t>TCONS_00000052</t>
  </si>
  <si>
    <t>***[2.377]</t>
  </si>
  <si>
    <t>GagPol polyprotein</t>
  </si>
  <si>
    <t>sp|P12502|POL_SIVS4</t>
  </si>
  <si>
    <t>(PF00078); Reverse transcriptase (RNA-dependent DNA polymerase)</t>
  </si>
  <si>
    <t>(IPR000477); Reverse transcriptase</t>
  </si>
  <si>
    <t>GO:0003723;GO:0003964;GO:0006278</t>
  </si>
  <si>
    <t>TCONS_00000470</t>
  </si>
  <si>
    <t>***[3.537]</t>
  </si>
  <si>
    <t>Os01g0930300 protein; Oryza sativa subsp. japonica (Rice)</t>
  </si>
  <si>
    <t>UniRef90_Q0JGC7</t>
  </si>
  <si>
    <t>(PF13456); Reverse transcriptase-like</t>
  </si>
  <si>
    <t>TCONS_00000215</t>
  </si>
  <si>
    <t>***[3.164]</t>
  </si>
  <si>
    <t>Os03g0424600 protein; Oryza sativa subsp. japonica (Rice)</t>
  </si>
  <si>
    <t>UniRef90_Q0DR26</t>
  </si>
  <si>
    <t>TCONS_00031732</t>
  </si>
  <si>
    <t>***[3.832]</t>
  </si>
  <si>
    <t>(IPR025724); GAG-pre-integrase domain</t>
  </si>
  <si>
    <t>TCONS_00000405</t>
  </si>
  <si>
    <t>***[3.64]</t>
  </si>
  <si>
    <t>Os08g0389500 protein; Oryza sativa subsp. japonica (Rice)</t>
  </si>
  <si>
    <t>UniRef90_Q0J5Y3</t>
  </si>
  <si>
    <t>TCONS_00000609</t>
  </si>
  <si>
    <t>***[3.531]</t>
  </si>
  <si>
    <t>TCONS_00000119</t>
  </si>
  <si>
    <t>***[2.847]</t>
  </si>
  <si>
    <t>Os11g0187000 protein; Oryza sativa subsp. japonica (Rice)</t>
  </si>
  <si>
    <t>UniRef90_C7J8I5</t>
  </si>
  <si>
    <t>(IPR026960); Reverse transcriptase zinc-binding domain</t>
  </si>
  <si>
    <t>TCONS_00000482</t>
  </si>
  <si>
    <t>***[3.023]</t>
  </si>
  <si>
    <t>OSJNBa0035M09.1 protein; Oryza sativa subsp. japonica (Rice)</t>
  </si>
  <si>
    <t>UniRef90_Q7XNY0</t>
  </si>
  <si>
    <t>TCONS_00001117</t>
  </si>
  <si>
    <t>***[3.952]</t>
  </si>
  <si>
    <t>TCONS_00001118</t>
  </si>
  <si>
    <t>TCONS_00001123</t>
  </si>
  <si>
    <t>***[3.338]</t>
  </si>
  <si>
    <t>TCONS_00001155</t>
  </si>
  <si>
    <t>**[4.019]</t>
  </si>
  <si>
    <t xml:space="preserve">(PF03732); Retrotransposon gag protein </t>
  </si>
  <si>
    <t>TCONS_00032049</t>
  </si>
  <si>
    <t>***[2.837]</t>
  </si>
  <si>
    <t>OSJNBa0053B21.10 protein; Oryza sativa subsp. japonica (Rice)</t>
  </si>
  <si>
    <t>UniRef90_Q7XKR1</t>
  </si>
  <si>
    <t>(PF00665); Integrase core domain; (PF00385); Chromo (CHRromatin Organisation MOdifier) domain</t>
  </si>
  <si>
    <t>(IPR012337); Ribonuclease H-like domain; (IPR016197); Chromo domain-like</t>
  </si>
  <si>
    <t>GO:0015074;GO:0003676</t>
  </si>
  <si>
    <t>TCONS_00000700</t>
  </si>
  <si>
    <t>***[2.893]</t>
  </si>
  <si>
    <t>OSJNBa0053B21.11 protein; Oryza sativa subsp. japonica (Rice)</t>
  </si>
  <si>
    <t>UniRef90_Q7XKR0</t>
  </si>
  <si>
    <t>(PF00078); Reverse transcriptase (RNA-dependent DNA polymerase); (PF08284); Retroviral aspartyl protease</t>
  </si>
  <si>
    <t>(IPR000477); Reverse transcriptase; (IPR013242); Retroviral aspartyl protease</t>
  </si>
  <si>
    <t>TCONS_00000597</t>
  </si>
  <si>
    <t>OSJNBa0089N06.16 protein; Oryza sativa subsp. japonica (Rice)</t>
  </si>
  <si>
    <t>UniRef90_Q7XN66</t>
  </si>
  <si>
    <t>(IPR001878); Zinc finger, CCHC-type</t>
  </si>
  <si>
    <t>TCONS_00000553</t>
  </si>
  <si>
    <t>***[3.389]</t>
  </si>
  <si>
    <t>Polyprotein; Oryza sativa subsp. japonica (Rice)</t>
  </si>
  <si>
    <t>UniRef90_Q8W153</t>
  </si>
  <si>
    <t>(PF14244); gag-polypeptide of LTR copia-type</t>
  </si>
  <si>
    <t>TCONS_00000838</t>
  </si>
  <si>
    <t>***[1.621]</t>
  </si>
  <si>
    <t>putative F-box/LRR-repeat protein At5g02700-like; Brachypodium distachyon (Purple false brome) (Trachynia distachya)   PREDICTED</t>
  </si>
  <si>
    <t>UniRef90_UPI000234F5FB</t>
  </si>
  <si>
    <t>TCONS_00000527</t>
  </si>
  <si>
    <t>***[2.549]</t>
  </si>
  <si>
    <t>Retrotransposon like protein; Arabidopsis thaliana (Mouse-ear cress)</t>
  </si>
  <si>
    <t>UniRef90_Q9T0C5</t>
  </si>
  <si>
    <t>(IPR012337); Ribonuclease H-like domain; (IPR025724); GAG-pre-integrase domain</t>
  </si>
  <si>
    <t>TCONS_00000889</t>
  </si>
  <si>
    <t>***[5.471]</t>
  </si>
  <si>
    <t>Retrotransposon protein, putative, Ty1-copia subclass; Oryza sativa subsp. japonica (Rice)</t>
  </si>
  <si>
    <t>UniRef90_Q7XE22</t>
  </si>
  <si>
    <t>TCONS_00000991</t>
  </si>
  <si>
    <t>***[4.775]</t>
  </si>
  <si>
    <t>UniRef90_Q10HF0</t>
  </si>
  <si>
    <t>(PF14227); gag-polypeptide of LTR copia-type; (PF00098); Zinc knuckle</t>
  </si>
  <si>
    <t>TCONS_00000992</t>
  </si>
  <si>
    <t>***[6.142]</t>
  </si>
  <si>
    <t>TCONS_00000999</t>
  </si>
  <si>
    <t>***[5.53]</t>
  </si>
  <si>
    <t>UniRef90_Q2QUF4</t>
  </si>
  <si>
    <t>TCONS_00031816</t>
  </si>
  <si>
    <t>***[6.229]</t>
  </si>
  <si>
    <t>UniRef90_Q2RBK5</t>
  </si>
  <si>
    <t>TCONS_00031927</t>
  </si>
  <si>
    <t>UniRef90_Q2QPT9</t>
  </si>
  <si>
    <t>TCONS_00031985</t>
  </si>
  <si>
    <t>***[5.668]</t>
  </si>
  <si>
    <t>TCONS_00000675</t>
  </si>
  <si>
    <t>***[2.989]</t>
  </si>
  <si>
    <t>UniRef90_Q2QSH9</t>
  </si>
  <si>
    <t>TCONS_00000749</t>
  </si>
  <si>
    <t>***[3.397]</t>
  </si>
  <si>
    <t>UniRef90_Q337X2</t>
  </si>
  <si>
    <t>TCONS_00000149</t>
  </si>
  <si>
    <t>***[3.331]</t>
  </si>
  <si>
    <t>Retrotransposon protein, putative, unclassified; Oryza sativa subsp. japonica (Rice)</t>
  </si>
  <si>
    <t>UniRef90_Q2R3U8</t>
  </si>
  <si>
    <t>TCONS_00000224</t>
  </si>
  <si>
    <t>***[3.778]</t>
  </si>
  <si>
    <t>UniRef90_Q2R3T4</t>
  </si>
  <si>
    <t>TCONS_00000300</t>
  </si>
  <si>
    <t>***[5.07]</t>
  </si>
  <si>
    <t>UniRef90_Q53K97</t>
  </si>
  <si>
    <t>TCONS_00000440</t>
  </si>
  <si>
    <t>***[3.179]</t>
  </si>
  <si>
    <t>TCONS_00000511</t>
  </si>
  <si>
    <t>***[2.599]</t>
  </si>
  <si>
    <t>UniRef90_Q7XEK0</t>
  </si>
  <si>
    <t>TCONS_00000699</t>
  </si>
  <si>
    <t>***[4.96]</t>
  </si>
  <si>
    <t>UniRef90_Q33AJ4</t>
  </si>
  <si>
    <t>TCONS_00000790</t>
  </si>
  <si>
    <t>***[4.874]</t>
  </si>
  <si>
    <t>UniRef90_Q2QNX8</t>
  </si>
  <si>
    <t>TCONS_00000814</t>
  </si>
  <si>
    <t>***[4.787]</t>
  </si>
  <si>
    <t>(PF03732); Retrotransposon gag protein ; (PF13975); gag-polyprotein putative aspartyl protease</t>
  </si>
  <si>
    <t>(IPR005162); Retrotransposon gag domain; (IPR021109); Aspartic peptidase</t>
  </si>
  <si>
    <t>TCONS_00000859</t>
  </si>
  <si>
    <t>***[4.397]</t>
  </si>
  <si>
    <t>UniRef90_Q7XCU0</t>
  </si>
  <si>
    <t>TCONS_00000877</t>
  </si>
  <si>
    <t>***[4.73]</t>
  </si>
  <si>
    <t>UniRef90_H2KWP3</t>
  </si>
  <si>
    <t>TCONS_00000881</t>
  </si>
  <si>
    <t>***[3.5]</t>
  </si>
  <si>
    <t>UniRef90_Q10D55</t>
  </si>
  <si>
    <t>TCONS_00000888</t>
  </si>
  <si>
    <t>***[4.374]</t>
  </si>
  <si>
    <t>UniRef90_Q7G3D9</t>
  </si>
  <si>
    <t>TCONS_00000996</t>
  </si>
  <si>
    <t>***[2.76]</t>
  </si>
  <si>
    <t>UniRef90_Q2QQG4</t>
  </si>
  <si>
    <t>TCONS_00001093</t>
  </si>
  <si>
    <t>***[4.8]</t>
  </si>
  <si>
    <t>TCONS_00001097</t>
  </si>
  <si>
    <t>***[2.905]</t>
  </si>
  <si>
    <t>(PF00665); Integrase core domain</t>
  </si>
  <si>
    <t>TCONS_00001170</t>
  </si>
  <si>
    <t>***[4.288]</t>
  </si>
  <si>
    <t>UniRef90_Q7G249</t>
  </si>
  <si>
    <t>TCONS_00001212</t>
  </si>
  <si>
    <t>***[4.912]</t>
  </si>
  <si>
    <t>(PF03732); Retrotransposon gag protein ; (PF08284); Retroviral aspartyl protease</t>
  </si>
  <si>
    <t>TCONS_00001264</t>
  </si>
  <si>
    <t>***[3.006]</t>
  </si>
  <si>
    <t>UniRef90_Q2QZS5</t>
  </si>
  <si>
    <t>TCONS_00031701</t>
  </si>
  <si>
    <t>***[2.981]</t>
  </si>
  <si>
    <t>UniRef90_Q2QZQ5</t>
  </si>
  <si>
    <t>TCONS_00031742</t>
  </si>
  <si>
    <t>***[3.975]</t>
  </si>
  <si>
    <t>UniRef90_Q336W4</t>
  </si>
  <si>
    <t>TCONS_00031972</t>
  </si>
  <si>
    <t>***[3.777]</t>
  </si>
  <si>
    <t>UniRef90_Q852F5</t>
  </si>
  <si>
    <t>TCONS_00000275</t>
  </si>
  <si>
    <t>Retrotransposon Tto1 DNA; Nicotiana tabacum (Common tobacco)</t>
  </si>
  <si>
    <t>UniRef90_Q9ZRJ0</t>
  </si>
  <si>
    <t>TCONS_00000724</t>
  </si>
  <si>
    <t>**[9]</t>
  </si>
  <si>
    <t>Retrovirus-related Pol polyprotein from transposon TNT 1-94; Triticum urartu (Red wild einkorn) (Crithodium urartu)</t>
  </si>
  <si>
    <t>UniRef90_M7ZQ19</t>
  </si>
  <si>
    <t>TCONS_00000329</t>
  </si>
  <si>
    <t>**[3.865]</t>
  </si>
  <si>
    <t>RNAdirected DNA polymerase (reverse transcriptase)related family protein LENGTH=295</t>
  </si>
  <si>
    <t>AT5G18880.1</t>
  </si>
  <si>
    <t>TCONS_00000596</t>
  </si>
  <si>
    <t>***[4.559]</t>
  </si>
  <si>
    <t>Transposon Ty1BL GagPol polyprotein</t>
  </si>
  <si>
    <t>sp|Q12490|YB11B_YEAST</t>
  </si>
  <si>
    <t>TCONS_00001000</t>
  </si>
  <si>
    <t>**[4.355]</t>
  </si>
  <si>
    <t>TCONS_00000756</t>
  </si>
  <si>
    <t>***[4.399]</t>
  </si>
  <si>
    <t>Transposon Ty1BR GagPol polyprotein</t>
  </si>
  <si>
    <t>sp|Q12193|YB12B_YEAST</t>
  </si>
  <si>
    <t>TCONS_00000993</t>
  </si>
  <si>
    <t>**[4.145]</t>
  </si>
  <si>
    <t>Transposon Ty1H GagPol polyprotein</t>
  </si>
  <si>
    <t>sp|O13535|YH11B_YEAST</t>
  </si>
  <si>
    <t>(PF00665); Integrase core domain; (PF13976); GAG-pre-integrase domain</t>
  </si>
  <si>
    <t>TCONS_00001013</t>
  </si>
  <si>
    <t>***[4.45]</t>
  </si>
  <si>
    <t>TCONS_00000027</t>
  </si>
  <si>
    <t>***[3.104]</t>
  </si>
  <si>
    <t>Transposon Ty1OL GagPol polyprotein</t>
  </si>
  <si>
    <t>sp|Q12273|YO11B_YEAST</t>
  </si>
  <si>
    <t>TCONS_00031626</t>
  </si>
  <si>
    <t>***[4.015]</t>
  </si>
  <si>
    <t>TCONS_00001204</t>
  </si>
  <si>
    <t>***[1.549]</t>
  </si>
  <si>
    <t>uncharacterized protein LOC100834266; Brachypodium distachyon (Purple false brome) (Trachynia distachya)   PREDICTED</t>
  </si>
  <si>
    <t>UniRef90_UPI000234E79F</t>
  </si>
  <si>
    <t>(PF14244); gag-polypeptide of LTR copia-type; (PF00098); Zinc knuckle</t>
  </si>
  <si>
    <t>TCONS_00032039</t>
  </si>
  <si>
    <t>***[1.492]</t>
  </si>
  <si>
    <t>uncharacterized protein LOC100840180; Brachypodium distachyon (Purple false brome) (Trachynia distachya)   PREDICTED</t>
  </si>
  <si>
    <t>UniRef90_UPI000234E8C8</t>
  </si>
  <si>
    <t>TCONS_00000031</t>
  </si>
  <si>
    <t>***[4.997]</t>
  </si>
  <si>
    <t>uncharacterized protein LOC100841502; Brachypodium distachyon (Purple false brome) (Trachynia distachya)   PREDICTED</t>
  </si>
  <si>
    <t>UniRef90_UPI000234EE05</t>
  </si>
  <si>
    <t>TCONS_00000212</t>
  </si>
  <si>
    <t>***[1.632]</t>
  </si>
  <si>
    <t>uncharacterized protein LOC100842413; Brachypodium distachyon (Purple false brome) (Trachynia distachya)   PREDICTED</t>
  </si>
  <si>
    <t>UniRef90_UPI000234E3F7</t>
  </si>
  <si>
    <t>TCONS_00000735</t>
  </si>
  <si>
    <t>***[1.653]</t>
  </si>
  <si>
    <t>uncharacterized protein LOC101220602 isoform 1; Cucumis sativus (Cucumber)   PREDICTED</t>
  </si>
  <si>
    <t>UniRef90_UPI0002B45C64</t>
  </si>
  <si>
    <t>TCONS_00000935</t>
  </si>
  <si>
    <t>***[1.436]</t>
  </si>
  <si>
    <t>uncharacterized protein LOC101510851; Cicer arietinum (Chickpea) (Garbanzo)   PREDICTED</t>
  </si>
  <si>
    <t>UniRef90_UPI00032AC5B5</t>
  </si>
  <si>
    <t>TCONS_00000014</t>
  </si>
  <si>
    <t>TCONS_00000017</t>
  </si>
  <si>
    <t>TCONS_00000047</t>
  </si>
  <si>
    <t>TCONS_00000153</t>
  </si>
  <si>
    <t>TCONS_00000180</t>
  </si>
  <si>
    <t>TCONS_00000190</t>
  </si>
  <si>
    <t>TCONS_00000196</t>
  </si>
  <si>
    <t>TCONS_00000200</t>
  </si>
  <si>
    <t>TCONS_00000220</t>
  </si>
  <si>
    <t>TCONS_00000244</t>
  </si>
  <si>
    <t>TCONS_00000248</t>
  </si>
  <si>
    <t>TCONS_00000298</t>
  </si>
  <si>
    <t>TCONS_00000372</t>
  </si>
  <si>
    <t>TCONS_00000377</t>
  </si>
  <si>
    <t>TCONS_00000387</t>
  </si>
  <si>
    <t>TCONS_00000414</t>
  </si>
  <si>
    <t>TCONS_00000426</t>
  </si>
  <si>
    <t>TCONS_00000431</t>
  </si>
  <si>
    <t>TCONS_00000454</t>
  </si>
  <si>
    <t>TCONS_00000484</t>
  </si>
  <si>
    <t>TCONS_00000485</t>
  </si>
  <si>
    <t>TCONS_00000510</t>
  </si>
  <si>
    <t>TCONS_00000514</t>
  </si>
  <si>
    <t>TCONS_00000549</t>
  </si>
  <si>
    <t>TCONS_00000571</t>
  </si>
  <si>
    <t>TCONS_00000619</t>
  </si>
  <si>
    <t>TCONS_00000634</t>
  </si>
  <si>
    <t>TCONS_00000636</t>
  </si>
  <si>
    <t>TCONS_00000645</t>
  </si>
  <si>
    <t>TCONS_00000654</t>
  </si>
  <si>
    <t>TCONS_00000664</t>
  </si>
  <si>
    <t>TCONS_00000722</t>
  </si>
  <si>
    <t>TCONS_00000744</t>
  </si>
  <si>
    <t>TCONS_00000752</t>
  </si>
  <si>
    <t>TCONS_00000764</t>
  </si>
  <si>
    <t>TCONS_00000836</t>
  </si>
  <si>
    <t>TCONS_00000866</t>
  </si>
  <si>
    <t>TCONS_00000873</t>
  </si>
  <si>
    <t>TCONS_00000883</t>
  </si>
  <si>
    <t>TCONS_00000884</t>
  </si>
  <si>
    <t>TCONS_00000895</t>
  </si>
  <si>
    <t>TCONS_00000907</t>
  </si>
  <si>
    <t>TCONS_00000908</t>
  </si>
  <si>
    <t>TCONS_00000923</t>
  </si>
  <si>
    <t>TCONS_00000924</t>
  </si>
  <si>
    <t>TCONS_00000960</t>
  </si>
  <si>
    <t>TCONS_00001012</t>
  </si>
  <si>
    <t>TCONS_00001032</t>
  </si>
  <si>
    <t>TCONS_00001059</t>
  </si>
  <si>
    <t>TCONS_00001063</t>
  </si>
  <si>
    <t>TCONS_00001069</t>
  </si>
  <si>
    <t>TCONS_00001070</t>
  </si>
  <si>
    <t>TCONS_00001078</t>
  </si>
  <si>
    <t>TCONS_00001109</t>
  </si>
  <si>
    <t>TCONS_00001111</t>
  </si>
  <si>
    <t>TCONS_00001113</t>
  </si>
  <si>
    <t>TCONS_00001120</t>
  </si>
  <si>
    <t>TCONS_00001143</t>
  </si>
  <si>
    <t>TCONS_00001154</t>
  </si>
  <si>
    <t>TCONS_00001191</t>
  </si>
  <si>
    <t>TCONS_00001192</t>
  </si>
  <si>
    <t>TCONS_00001209</t>
  </si>
  <si>
    <t>TCONS_00001211</t>
  </si>
  <si>
    <t>TCONS_00001223</t>
  </si>
  <si>
    <t>TCONS_00001247</t>
  </si>
  <si>
    <t>TCONS_00001249</t>
  </si>
  <si>
    <t>TCONS_00001268</t>
  </si>
  <si>
    <t>TCONS_00001276</t>
  </si>
  <si>
    <t>TCONS_00001292</t>
  </si>
  <si>
    <t>TCONS_00031336</t>
  </si>
  <si>
    <t>TCONS_00031344</t>
  </si>
  <si>
    <t>TCONS_00031356</t>
  </si>
  <si>
    <t>TCONS_00031376</t>
  </si>
  <si>
    <t>TCONS_00031381</t>
  </si>
  <si>
    <t>TCONS_00031412</t>
  </si>
  <si>
    <t>TCONS_00031457</t>
  </si>
  <si>
    <t>TCONS_00031498</t>
  </si>
  <si>
    <t>TCONS_00031501</t>
  </si>
  <si>
    <t>TCONS_00031502</t>
  </si>
  <si>
    <t>TCONS_00031508</t>
  </si>
  <si>
    <t>TCONS_00031520</t>
  </si>
  <si>
    <t>TCONS_00031525</t>
  </si>
  <si>
    <t>TCONS_00031526</t>
  </si>
  <si>
    <t>TCONS_00031548</t>
  </si>
  <si>
    <t>TCONS_00031606</t>
  </si>
  <si>
    <t>TCONS_00031624</t>
  </si>
  <si>
    <t>TCONS_00031659</t>
  </si>
  <si>
    <t>TCONS_00031663</t>
  </si>
  <si>
    <t>TCONS_00031672</t>
  </si>
  <si>
    <t>TCONS_00031700</t>
  </si>
  <si>
    <t>TCONS_00031739</t>
  </si>
  <si>
    <t>TCONS_00031757</t>
  </si>
  <si>
    <t>TCONS_00031759</t>
  </si>
  <si>
    <t>TCONS_00031852</t>
  </si>
  <si>
    <t>TCONS_00031853</t>
  </si>
  <si>
    <t>TCONS_00031911</t>
  </si>
  <si>
    <t>TCONS_00031940</t>
  </si>
  <si>
    <t>TCONS_00031951</t>
  </si>
  <si>
    <t>TCONS_00032011</t>
  </si>
  <si>
    <t>TCONS_00032028</t>
  </si>
  <si>
    <t>TCONS_00032040</t>
  </si>
  <si>
    <t>TCONS_00032053</t>
  </si>
  <si>
    <t>TCONS_00032058</t>
  </si>
  <si>
    <t>TCONS_00000113</t>
  </si>
  <si>
    <t>***[2.651]</t>
  </si>
  <si>
    <t>Zinc finger MYM-type protein; Medicago truncatula (Barrel medic) (Medicago tribuloides)</t>
  </si>
  <si>
    <t>UniRef90_G7J241</t>
  </si>
  <si>
    <t>(IPR012337); Ribonuclease H-like domain; (IPR025398); Domain of unknown function DUF4371</t>
  </si>
  <si>
    <t>TCONS_00031681</t>
  </si>
  <si>
    <t>***[2.43]</t>
  </si>
  <si>
    <t>UniRef90_G7KB96</t>
  </si>
  <si>
    <t>TCONS_00000065</t>
  </si>
  <si>
    <t>***[7.538]</t>
  </si>
  <si>
    <t>T</t>
  </si>
  <si>
    <t>(PF05699); hAT family C-terminal dimerisation region</t>
  </si>
  <si>
    <t>GO:0046983;GO:0003676</t>
  </si>
  <si>
    <t>TCONS_00031652</t>
  </si>
  <si>
    <t>TCONS_00000826</t>
  </si>
  <si>
    <t>***[2.57]</t>
  </si>
  <si>
    <t>TCONS_00000308</t>
  </si>
  <si>
    <t>***[0.931]</t>
  </si>
  <si>
    <t>hAT transposon superfamily LENGTH=651</t>
  </si>
  <si>
    <t>AT1G79740.1</t>
  </si>
  <si>
    <t>(IPR007021); Domain of unknown function DUF659; (IPR012337); Ribonuclease H-like domain</t>
  </si>
  <si>
    <t>TCONS_00000078</t>
  </si>
  <si>
    <t>***[4.077]</t>
  </si>
  <si>
    <t>UniRef90_Q9AYF0</t>
  </si>
  <si>
    <t>(PF14214); Helitron helicase-like domain at N-terminus</t>
  </si>
  <si>
    <t>(IPR025476); Helitron helicase-like domain</t>
  </si>
  <si>
    <t>TCONS_00000146</t>
  </si>
  <si>
    <t>***[1.867]</t>
  </si>
  <si>
    <t>UniRef90_Q6YSD5</t>
  </si>
  <si>
    <t>TCONS_00031573</t>
  </si>
  <si>
    <t>Os02g0668200 protein; Oryza sativa subsp. japonica (Rice)</t>
  </si>
  <si>
    <t>UniRef90_Q0DYT9</t>
  </si>
  <si>
    <t>TCONS_00031704</t>
  </si>
  <si>
    <t>Os03g0114600 protein; Oryza sativa subsp. japonica (Rice)</t>
  </si>
  <si>
    <t>UniRef90_Q0DVS9</t>
  </si>
  <si>
    <t>(IPR019557); Aminotransferase-like, plant mobile domain</t>
  </si>
  <si>
    <t>TCONS_00000668</t>
  </si>
  <si>
    <t>***[2.346]</t>
  </si>
  <si>
    <t>Os08g0215200 protein (Fragment); Oryza sativa subsp. japonica (Rice)</t>
  </si>
  <si>
    <t>UniRef90_Q0J791</t>
  </si>
  <si>
    <t>(IPR004242); Transposon, En/Spm-like</t>
  </si>
  <si>
    <t>TCONS_00001213</t>
  </si>
  <si>
    <t>**[3.191]</t>
  </si>
  <si>
    <t>Os12g0467500 protein; Oryza sativa subsp. japonica (Rice)</t>
  </si>
  <si>
    <t>UniRef90_C7JA18</t>
  </si>
  <si>
    <t>(PF03108); MuDR family transposase</t>
  </si>
  <si>
    <t>(IPR004332); Transposase, MuDR, plant</t>
  </si>
  <si>
    <t>TCONS_00000887</t>
  </si>
  <si>
    <t>***[2.258]</t>
  </si>
  <si>
    <t>OSJNBa0013A04.15 protein; Oryza sativa subsp. japonica (Rice)</t>
  </si>
  <si>
    <t>UniRef90_Q7XLF4</t>
  </si>
  <si>
    <t>TCONS_00031421</t>
  </si>
  <si>
    <t>***[2.899]</t>
  </si>
  <si>
    <t>OSJNBa0014F04.28 protein; Oryza sativa subsp. japonica (Rice)</t>
  </si>
  <si>
    <t>UniRef90_Q7X7Y4</t>
  </si>
  <si>
    <t>TCONS_00000852</t>
  </si>
  <si>
    <t>***[3.452]</t>
  </si>
  <si>
    <t>OSJNBa0064G10.20 protein; Oryza sativa subsp. japonica (Rice)</t>
  </si>
  <si>
    <t>UniRef90_Q7XKB1</t>
  </si>
  <si>
    <t>TCONS_00000965</t>
  </si>
  <si>
    <t>***[2.958]</t>
  </si>
  <si>
    <t>UniRef90_Q53LX3</t>
  </si>
  <si>
    <t xml:space="preserve">(PF14529); Endonuclease-reverse transcriptase </t>
  </si>
  <si>
    <t>TCONS_00000109</t>
  </si>
  <si>
    <t>***[5.678]</t>
  </si>
  <si>
    <t>Transposon protein, putative, CACTA, En/Spm sub-class, expressed; Oryza sativa subsp. japonica (Rice)</t>
  </si>
  <si>
    <t>UniRef90_Q2QP23</t>
  </si>
  <si>
    <t>TCONS_00000767</t>
  </si>
  <si>
    <t>***[2.947]</t>
  </si>
  <si>
    <t>TCONS_00000309</t>
  </si>
  <si>
    <t>***[7.563]</t>
  </si>
  <si>
    <t>Transposon protein, putative, CACTA, En/Spm sub-class; Oryza sativa subsp. japonica (Rice)</t>
  </si>
  <si>
    <t>UniRef90_Q2R3Z2</t>
  </si>
  <si>
    <t>(PF13963); Transposase-associated domain</t>
  </si>
  <si>
    <t>TCONS_00031592</t>
  </si>
  <si>
    <t>***[6.777]</t>
  </si>
  <si>
    <t>Transposon protein, putative, Mariner sub-class; Oryza sativa subsp. japonica (Rice)</t>
  </si>
  <si>
    <t>UniRef90_Q2R3S6</t>
  </si>
  <si>
    <t>TCONS_00000242</t>
  </si>
  <si>
    <t>***[5.329]</t>
  </si>
  <si>
    <t>Transposon protein, putative, Mutator sub-class; Oryza sativa subsp. japonica (Rice)</t>
  </si>
  <si>
    <t>UniRef90_Q2QXK8</t>
  </si>
  <si>
    <t>(IPR001207); Transposase, mutator type; (IPR018289); MULE transposase domain</t>
  </si>
  <si>
    <t>TCONS_00001179</t>
  </si>
  <si>
    <t>***[3.074]</t>
  </si>
  <si>
    <t>Transposon protein, putative, mutator sub-class; Oryza sativa subsp. japonica (Rice)</t>
  </si>
  <si>
    <t>UniRef90_Q53L33</t>
  </si>
  <si>
    <t>(PF04434); SWIM zinc finger; (PF03108); MuDR family transposase; (PF10551); MULE transposase domain</t>
  </si>
  <si>
    <t>(IPR004332); Transposase, MuDR, plant; (IPR007527); Zinc finger, SWIM-type; (IPR018289); MULE transposase domain</t>
  </si>
  <si>
    <t>TCONS_00000249</t>
  </si>
  <si>
    <t>***[3.816]</t>
  </si>
  <si>
    <t>TTFtype zinc finger protein with HAT dimerisation domain LENGTH=769</t>
  </si>
  <si>
    <t>AT1G19260.1</t>
  </si>
  <si>
    <t>(IPR008906); HAT dimerisation domain, C-terminal</t>
  </si>
  <si>
    <t>GO:0046983</t>
  </si>
  <si>
    <t>TCONS_00000702</t>
  </si>
  <si>
    <t>***[2.617]</t>
  </si>
  <si>
    <t>(IPR008906); HAT dimerisation domain, C-terminal; (IPR012337); Ribonuclease H-like domain</t>
  </si>
  <si>
    <t>TCONS_00000876</t>
  </si>
  <si>
    <t>uncharacterized protein LOC100245099; Vitis vinifera (Grape)   PREDICTED</t>
  </si>
  <si>
    <t>UniRef90_UPI00023B2A99</t>
  </si>
  <si>
    <t>TCONS_00000783</t>
  </si>
  <si>
    <t>***[1.573]</t>
  </si>
  <si>
    <t>uncharacterized protein LOC100822160; Brachypodium distachyon (Purple false brome) (Trachynia distachya)   PREDICTED</t>
  </si>
  <si>
    <t>UniRef90_UPI000234F064</t>
  </si>
  <si>
    <t>(PF03004); Plant transposase (Ptta/En/Spm family)</t>
  </si>
  <si>
    <t>(IPR004252); Probable transposase, Ptta/En/Spm, plant</t>
  </si>
  <si>
    <t>TCONS_00000871</t>
  </si>
  <si>
    <t>TCONS_00000420</t>
  </si>
  <si>
    <t>***[1.556]</t>
  </si>
  <si>
    <t>uncharacterized protein LOC100831937; Brachypodium distachyon (Purple false brome) (Trachynia distachya)   PREDICTED</t>
  </si>
  <si>
    <t>UniRef90_UPI000234E3C3</t>
  </si>
  <si>
    <t>TCONS_00000891</t>
  </si>
  <si>
    <t>***[1.528]</t>
  </si>
  <si>
    <t>uncharacterized protein LOC101306305; Fragaria vesca subsp. vesca   PREDICTED</t>
  </si>
  <si>
    <t>UniRef90_UPI0002C31104</t>
  </si>
  <si>
    <t>(PF04827); Plant transposon protein</t>
  </si>
  <si>
    <t>(IPR026103); Harbinger transposase-derived nuclease</t>
  </si>
  <si>
    <t>GO:0016788</t>
  </si>
  <si>
    <t>TCONS_00000029</t>
  </si>
  <si>
    <t>TCONS_00000060</t>
  </si>
  <si>
    <t>TCONS_00000071</t>
  </si>
  <si>
    <t>TCONS_00000143</t>
  </si>
  <si>
    <t>TCONS_00000152</t>
  </si>
  <si>
    <t>TCONS_00000184</t>
  </si>
  <si>
    <t>TCONS_00000360</t>
  </si>
  <si>
    <t>TCONS_00000417</t>
  </si>
  <si>
    <t>TCONS_00000444</t>
  </si>
  <si>
    <t>TCONS_00000534</t>
  </si>
  <si>
    <t>TCONS_00000536</t>
  </si>
  <si>
    <t>TCONS_00000545</t>
  </si>
  <si>
    <t>TCONS_00000547</t>
  </si>
  <si>
    <t>TCONS_00000583</t>
  </si>
  <si>
    <t>TCONS_00000601</t>
  </si>
  <si>
    <t>TCONS_00000683</t>
  </si>
  <si>
    <t>TCONS_00000707</t>
  </si>
  <si>
    <t>TCONS_00000710</t>
  </si>
  <si>
    <t>TCONS_00000822</t>
  </si>
  <si>
    <t>TCONS_00000846</t>
  </si>
  <si>
    <t>TCONS_00000910</t>
  </si>
  <si>
    <t>TCONS_00000933</t>
  </si>
  <si>
    <t>TCONS_00000937</t>
  </si>
  <si>
    <t>TCONS_00000964</t>
  </si>
  <si>
    <t>TCONS_00001104</t>
  </si>
  <si>
    <t>TCONS_00001184</t>
  </si>
  <si>
    <t>TCONS_00001193</t>
  </si>
  <si>
    <t>TCONS_00001218</t>
  </si>
  <si>
    <t>TCONS_00031371</t>
  </si>
  <si>
    <t>TCONS_00031397</t>
  </si>
  <si>
    <t>TCONS_00031417</t>
  </si>
  <si>
    <t>TCONS_00031428</t>
  </si>
  <si>
    <t>TCONS_00031504</t>
  </si>
  <si>
    <t>TCONS_00031572</t>
  </si>
  <si>
    <t>TCONS_00031594</t>
  </si>
  <si>
    <t>TCONS_00031597</t>
  </si>
  <si>
    <t>TCONS_00031636</t>
  </si>
  <si>
    <t>TCONS_00031690</t>
  </si>
  <si>
    <t>TCONS_00031699</t>
  </si>
  <si>
    <t>TCONS_00031808</t>
  </si>
  <si>
    <t>TCONS_00031884</t>
  </si>
  <si>
    <t>TCONS_00031942</t>
  </si>
  <si>
    <t>TCONS_00031977</t>
  </si>
  <si>
    <t>TCONS_00031979</t>
  </si>
  <si>
    <t>TCONS_00032006</t>
  </si>
  <si>
    <t>TCONS_00032007</t>
  </si>
  <si>
    <t>TCONS_00032009</t>
  </si>
  <si>
    <t>TCONS_00032073</t>
  </si>
  <si>
    <t>TCONS_00031920</t>
  </si>
  <si>
    <t>**[10.067]</t>
  </si>
  <si>
    <t>unknown protein; Has 25 Blast hits to 25 proteins in 10 species: Archae  0; Bacteria  0; Metazoa  0; Fungi  0; Plants  25; Viruses  0; Other Eukaryotes  0 (source: NCBI BLink). LENGTH=136</t>
  </si>
  <si>
    <t>AT1G06500.1</t>
  </si>
  <si>
    <t>TCONS_00000363</t>
  </si>
  <si>
    <t>***[2.295]</t>
  </si>
  <si>
    <t>UniRef90_G7KPQ8</t>
  </si>
  <si>
    <t>TCONS_00000107</t>
  </si>
  <si>
    <t>***[3.876]</t>
  </si>
  <si>
    <t>Z</t>
  </si>
  <si>
    <t>Os02g0616666 protein; Oryza sativa subsp. japonica (Rice)</t>
  </si>
  <si>
    <t>UniRef90_C7IYW9</t>
  </si>
  <si>
    <t>TCONS_00000868</t>
  </si>
  <si>
    <t>***[2.559]</t>
  </si>
  <si>
    <t>TCONS_00000506</t>
  </si>
  <si>
    <t>***[3.098]</t>
  </si>
  <si>
    <t>OSJNBa0028M15.12 protein; Oryza sativa subsp. japonica (Rice)</t>
  </si>
  <si>
    <t>UniRef90_Q7XK75</t>
  </si>
  <si>
    <t>TCONS_00000410</t>
  </si>
  <si>
    <t>***[2.103]</t>
  </si>
  <si>
    <t>TCONS_00000769</t>
  </si>
  <si>
    <t>***[2.956]</t>
  </si>
  <si>
    <t>OSJNBa0061G20.16 protein; Oryza sativa subsp. japonica (Rice)</t>
  </si>
  <si>
    <t>UniRef90_Q7XME3</t>
  </si>
  <si>
    <t>(PF14392); Zinc knuckle; (PF14111); Domain of unknown function (DUF4283)</t>
  </si>
  <si>
    <t>(IPR025558); Domain of unknown function DUF4283; (IPR025836); Zinc knuckle CX2CX4HX4C</t>
  </si>
  <si>
    <t>TCONS_00001075</t>
  </si>
  <si>
    <t>***[3.681]</t>
  </si>
  <si>
    <t>OSJNBa0065J03.2 protein; Oryza sativa subsp. japonica (Rice)</t>
  </si>
  <si>
    <t>UniRef90_Q7X7Y2</t>
  </si>
  <si>
    <t>TCONS_00000692</t>
  </si>
  <si>
    <t>***[1.771]</t>
  </si>
  <si>
    <t>uncharacterized protein LOC100823195; Brachypodium distachyon (Purple false brome) (Trachynia distachya)   PREDICTED</t>
  </si>
  <si>
    <t>UniRef90_UPI000234F058</t>
  </si>
  <si>
    <t>(PF12874); Zinc-finger of C2H2 type</t>
  </si>
  <si>
    <t>TCONS_00031365</t>
  </si>
  <si>
    <t>uncharacterized protein LOC100827557; Brachypodium distachyon (Purple false brome) (Trachynia distachya)   PREDICTED</t>
  </si>
  <si>
    <t>UniRef90_UPI000234DD13</t>
  </si>
  <si>
    <t>TCONS_00000972</t>
  </si>
  <si>
    <t>**[1.54]</t>
  </si>
  <si>
    <t>uncharacterized protein LOC100842004; Brachypodium distachyon (Purple false brome) (Trachynia distachya)   PREDICTED</t>
  </si>
  <si>
    <t>UniRef90_UPI000234E8CA</t>
  </si>
  <si>
    <t>(IPR001878); Zinc finger, CCHC-type; (IPR007527); Zinc finger, SWIM-type</t>
  </si>
  <si>
    <t>TCONS_00000145</t>
  </si>
  <si>
    <t>uncharacterized protein LOC101213309; Cucumis sativus (Cucumber)   PREDICTED</t>
  </si>
  <si>
    <t>UniRef90_UPI0002B4122D</t>
  </si>
  <si>
    <t>TCONS_00000001</t>
  </si>
  <si>
    <t>TCONS_00000010</t>
  </si>
  <si>
    <t>TCONS_00000181</t>
  </si>
  <si>
    <t>TCONS_00000235</t>
  </si>
  <si>
    <t>TCONS_00000455</t>
  </si>
  <si>
    <t>TCONS_00000770</t>
  </si>
  <si>
    <t>TCONS_00000969</t>
  </si>
  <si>
    <t>TCONS_00000979</t>
  </si>
  <si>
    <t>TCONS_00001044</t>
  </si>
  <si>
    <t>(IPR003604); Zinc finger, U1-type</t>
  </si>
  <si>
    <t>TCONS_00001100</t>
  </si>
  <si>
    <t>TCONS_00001149</t>
  </si>
  <si>
    <t>TCONS_00001157</t>
  </si>
  <si>
    <t>TCONS_00001279</t>
  </si>
  <si>
    <t>TCONS_00031607</t>
  </si>
  <si>
    <t>TCONS_00031666</t>
  </si>
  <si>
    <t>TCONS_00031729</t>
  </si>
  <si>
    <t>TCONS_00031775</t>
  </si>
  <si>
    <t>TCONS_00031843</t>
  </si>
  <si>
    <t>TCONS_00032020</t>
  </si>
  <si>
    <t>TCONS_00000128</t>
  </si>
  <si>
    <t>***[5.423]</t>
  </si>
  <si>
    <t>vascular plant one zinc finger protein LENGTH=486</t>
  </si>
  <si>
    <t>AT1G28520.1</t>
  </si>
  <si>
    <t>TCONS_00000890</t>
  </si>
  <si>
    <t>***[2.473]</t>
  </si>
  <si>
    <t>Zinc finger MYM-type protein (Fragment); Medicago truncatula (Barrel medic) (Medicago tribuloides)</t>
  </si>
  <si>
    <t>UniRef90_G7KV39</t>
  </si>
  <si>
    <t>(IPR025398); Domain of unknown function DUF4371</t>
  </si>
  <si>
    <t>TCONS_00000703</t>
  </si>
  <si>
    <t>***[2.765]</t>
  </si>
  <si>
    <t>UniRef90_G7K6B6</t>
  </si>
  <si>
    <t>TCONS_00000304</t>
  </si>
  <si>
    <t>**[5.045]</t>
  </si>
  <si>
    <t>zinc ion binding;nucleic acid binding LENGTH=515</t>
  </si>
  <si>
    <t>AT2G01050.1</t>
  </si>
  <si>
    <t>TCONS_00032048</t>
  </si>
  <si>
    <t>***[0.801]</t>
  </si>
  <si>
    <t>H</t>
  </si>
  <si>
    <t>Regulator of telomere elongation helicase 1</t>
  </si>
  <si>
    <t>sp|Q0VGM9|RTEL1_MOUSE</t>
  </si>
  <si>
    <t>(PF13307); Helicase C-terminal domain</t>
  </si>
  <si>
    <t>(IPR006555); ATP-dependent helicase, C-terminal; (IPR027076); ATP-dependent RNA helicase DDX11/CHL1</t>
  </si>
  <si>
    <t>GO:0003676;GO:0005524;GO:0006139;GO:0008026;GO:0016818;GO:0032508</t>
  </si>
  <si>
    <t>TCONS_00000131</t>
  </si>
  <si>
    <t>***[7.501]</t>
  </si>
  <si>
    <t>Chromodomain-helicase-DNA-binding protein 3; Aegilops tauschii (Tausch's goatgrass) (Aegilops squarrosa)</t>
  </si>
  <si>
    <t>UniRef90_N1QS55</t>
  </si>
  <si>
    <t>TCONS_00000496</t>
  </si>
  <si>
    <t>***[7.508]</t>
  </si>
  <si>
    <t>TCONS_00000565</t>
  </si>
  <si>
    <t>***[4.89]</t>
  </si>
  <si>
    <t>TCONS_00001116</t>
  </si>
  <si>
    <t>**[4.149]</t>
  </si>
  <si>
    <t>ChromodomainhelicaseDNAbinding protein Mi2 homolog</t>
  </si>
  <si>
    <t>sp|O97159|CHDM_DROME</t>
  </si>
  <si>
    <t>TCONS_00031566</t>
  </si>
  <si>
    <t>***[4.314]</t>
  </si>
  <si>
    <t>ATP-dependent DNA helicase PIF1; Medicago truncatula (Barrel medic) (Medicago tribuloides)</t>
  </si>
  <si>
    <t>UniRef90_G7JL89</t>
  </si>
  <si>
    <t>(PF05970); PIF1-like helicase</t>
  </si>
  <si>
    <t>(IPR010285); DNA helicase Pif1; (IPR027417); P-loop containing nucleoside triphosphate hydrolase</t>
  </si>
  <si>
    <t>GO:0000723;GO:0003678;GO:0006281</t>
  </si>
  <si>
    <t>TCONS_00031778</t>
  </si>
  <si>
    <t>***[4.498]</t>
  </si>
  <si>
    <t>UniRef90_G7JZ80</t>
  </si>
  <si>
    <t>(PF02689); Helicase</t>
  </si>
  <si>
    <t>(IPR003840); DNA helicase; (IPR027417); P-loop containing nucleoside triphosphate hydrolase</t>
  </si>
  <si>
    <t>GO:0004386;GO:0005524</t>
  </si>
  <si>
    <t>TCONS_00000956</t>
  </si>
  <si>
    <t>***[4.395]</t>
  </si>
  <si>
    <t>ATPdependent DNA helicase PIF1</t>
  </si>
  <si>
    <t>sp|Q7ZV90|PIF1_DANRE</t>
  </si>
  <si>
    <t>TCONS_00000148</t>
  </si>
  <si>
    <t>***[4.994]</t>
  </si>
  <si>
    <t>ATPdependent RNA helicase chl1</t>
  </si>
  <si>
    <t>sp|A1D8E4|CHL1_NEOFI</t>
  </si>
  <si>
    <t>(IPR027076); ATP-dependent RNA helicase DDX11/CHL1</t>
  </si>
  <si>
    <t>TCONS_00000792</t>
  </si>
  <si>
    <t>***[2.632]</t>
  </si>
  <si>
    <t>ATPdependent RNA helicase DHX8</t>
  </si>
  <si>
    <t>sp|Q14562|DHX8_HUMAN</t>
  </si>
  <si>
    <t>(PF07717); Oligonucleotide/oligosaccharide-binding (OB)-fold</t>
  </si>
  <si>
    <t>(IPR011709); Domain of unknown function DUF1605</t>
  </si>
  <si>
    <t>TCONS_00000230</t>
  </si>
  <si>
    <t>***[3.436]</t>
  </si>
  <si>
    <t>ATPdependent RNA helicase, putative LENGTH=1168</t>
  </si>
  <si>
    <t>AT3G26560.1</t>
  </si>
  <si>
    <t>(PF00271); Helicase conserved C-terminal domain</t>
  </si>
  <si>
    <t>(IPR001650); Helicase, C-terminal; (IPR027417); P-loop containing nucleoside triphosphate hydrolase</t>
  </si>
  <si>
    <t>GO:0003676;GO:0004386;GO:0005524</t>
  </si>
  <si>
    <t>TCONS_00001274</t>
  </si>
  <si>
    <t>***[4.076]</t>
  </si>
  <si>
    <t>helicase domaincontaining protein / IBR domaincontaining protein / zinc finger proteinrelated LENGTH=1775</t>
  </si>
  <si>
    <t>AT5G10370.1</t>
  </si>
  <si>
    <t>TCONS_00001148</t>
  </si>
  <si>
    <t>***[3.997]</t>
  </si>
  <si>
    <t>helicase domaincontaining protein / IBR domaincontaining protein / zinc finger proteinrelated LENGTH=1787</t>
  </si>
  <si>
    <t>AT4G01020.1</t>
  </si>
  <si>
    <t>(IPR013083); Zinc finger, RING/FYVE/PHD-type</t>
  </si>
  <si>
    <t>TCONS_00031614</t>
  </si>
  <si>
    <t>***[2.384]</t>
  </si>
  <si>
    <t>Helicase-like protein; Medicago truncatula (Barrel medic) (Medicago tribuloides)</t>
  </si>
  <si>
    <t>UniRef90_G7I7C4</t>
  </si>
  <si>
    <t>(IPR010285); DNA helicase Pif1</t>
  </si>
  <si>
    <t>TCONS_00031928</t>
  </si>
  <si>
    <t>***[4.23]</t>
  </si>
  <si>
    <t>TCONS_00031767</t>
  </si>
  <si>
    <t>uncharacterized protein LOC100828451; Brachypodium distachyon (Purple false brome) (Trachynia distachya)   PREDICTED</t>
  </si>
  <si>
    <t>UniRef90_UPI000234E71F</t>
  </si>
  <si>
    <t>TCONS_00000015</t>
  </si>
  <si>
    <t>TCONS_00000034</t>
  </si>
  <si>
    <t>TCONS_00000147</t>
  </si>
  <si>
    <t>TCONS_00000458</t>
  </si>
  <si>
    <t>TCONS_00001172</t>
  </si>
  <si>
    <t>TCONS_00031675</t>
  </si>
  <si>
    <t>TCONS_00001189</t>
  </si>
  <si>
    <t>***[3.455]</t>
  </si>
  <si>
    <t>O</t>
  </si>
  <si>
    <t>Eukaryotic aspartyl protease family protein LENGTH=583</t>
  </si>
  <si>
    <t>AT1G49050.1</t>
  </si>
  <si>
    <t>(IPR001461); Peptidase A1; (IPR021109); Aspartic peptidase</t>
  </si>
  <si>
    <t>TCONS_00000847</t>
  </si>
  <si>
    <t>***[1.606]</t>
  </si>
  <si>
    <t>LOW QUALITY PROTEIN: putative F-box/FBD/LRR-repeat protein At5g44950-like; Brachypodium distachyon (Purple false brome) (Trachynia distachya)   PREDICTED</t>
  </si>
  <si>
    <t>UniRef90_UPI000234F52E</t>
  </si>
  <si>
    <t>(IPR006566); FBD domain</t>
  </si>
  <si>
    <t>TCONS_00000488</t>
  </si>
  <si>
    <t>***[1.733]</t>
  </si>
  <si>
    <t>probable F-box protein At3g61730-like; Brachypodium distachyon (Purple false brome) (Trachynia distachya)   PREDICTED</t>
  </si>
  <si>
    <t>UniRef90_UPI000234E1E1</t>
  </si>
  <si>
    <t>TCONS_00031752</t>
  </si>
  <si>
    <t>***[1]</t>
  </si>
  <si>
    <t>uncharacterized protein LOC100821100; Brachypodium distachyon (Purple false brome) (Trachynia distachya)   PREDICTED</t>
  </si>
  <si>
    <t>UniRef90_UPI000234DE79</t>
  </si>
  <si>
    <t>(PF13358); DDE superfamily endonuclease</t>
  </si>
  <si>
    <t>TCONS_00031447</t>
  </si>
  <si>
    <t>TCONS_00031462</t>
  </si>
  <si>
    <t>TCONS_00001537</t>
  </si>
  <si>
    <t>TCONS_00001798</t>
  </si>
  <si>
    <t>TCONS_00001938</t>
  </si>
  <si>
    <t>TCONS_00035401</t>
  </si>
  <si>
    <t>***[2.839]</t>
  </si>
  <si>
    <t>TCONS_00001886</t>
  </si>
  <si>
    <t>TCONS_00000211</t>
  </si>
  <si>
    <t>TCONS_00001291</t>
  </si>
  <si>
    <t>TCONS_00035920</t>
  </si>
  <si>
    <t>**[6.463]</t>
  </si>
  <si>
    <t>TCONS_00035704</t>
  </si>
  <si>
    <t>**[5.106]</t>
  </si>
  <si>
    <t>***[2.344]</t>
  </si>
  <si>
    <t>Disease resistanceresponsive (dirigentlike protein) family protein LENGTH=187</t>
  </si>
  <si>
    <t>AT4G23690.1</t>
  </si>
  <si>
    <t>TCONS_00036541</t>
  </si>
  <si>
    <t>***[4.583]</t>
  </si>
  <si>
    <t>TCONS_00001583</t>
  </si>
  <si>
    <t>TCONS_00001584</t>
  </si>
  <si>
    <t>TCONS_00001389</t>
  </si>
  <si>
    <t>TCONS_00035222</t>
  </si>
  <si>
    <t>***[3.709]</t>
  </si>
  <si>
    <t>TCONS_00035313</t>
  </si>
  <si>
    <t>TCONS_00035616</t>
  </si>
  <si>
    <t>***[3.048]</t>
  </si>
  <si>
    <t>Structural maintenance of chromosomes protein; Oryza sativa (Rice)</t>
  </si>
  <si>
    <t>UniRef90_Q8GU56</t>
  </si>
  <si>
    <t>TCONS_00000423</t>
  </si>
  <si>
    <t>TCONS_00000218</t>
  </si>
  <si>
    <t>***[1.344]</t>
  </si>
  <si>
    <t>TCONS_00036196</t>
  </si>
  <si>
    <t>(PF14223); gag-polypeptide of LTR copia-type; (PF00098); Zinc knuckle</t>
  </si>
  <si>
    <t>TCONS_00035408</t>
  </si>
  <si>
    <t>**[1.081]</t>
  </si>
  <si>
    <t>chromosome-associated kinesin KIF4A-like; Brachypodium distachyon (Purple false brome) (Trachynia distachya)   PREDICTED</t>
  </si>
  <si>
    <t>UniRef90_UPI000234DF5A</t>
  </si>
  <si>
    <t>TCONS_00036244</t>
  </si>
  <si>
    <t>TCONS_00035893</t>
  </si>
  <si>
    <t>TCONS_00036014</t>
  </si>
  <si>
    <t>TCONS_00001685</t>
  </si>
  <si>
    <t>TCONS_00001535</t>
  </si>
  <si>
    <t>TCONS_00001658</t>
  </si>
  <si>
    <t>***[1.047]</t>
  </si>
  <si>
    <t>***[1.938]</t>
  </si>
  <si>
    <t>kinesin 5 LENGTH=790</t>
  </si>
  <si>
    <t>AT4G05190.1</t>
  </si>
  <si>
    <t>TCONS_00035244</t>
  </si>
  <si>
    <t>***[5.824]</t>
  </si>
  <si>
    <t>**[1.056]</t>
  </si>
  <si>
    <t>TCONS_00036243</t>
  </si>
  <si>
    <t>**[3.435]</t>
  </si>
  <si>
    <t>Rad23 UV excision repair protein family LENGTH=395</t>
  </si>
  <si>
    <t>AT1G79650.4</t>
  </si>
  <si>
    <t>***[2.059]</t>
  </si>
  <si>
    <t>TCONS_00036391</t>
  </si>
  <si>
    <t>***[3.315]</t>
  </si>
  <si>
    <t>TCONS_00001074</t>
  </si>
  <si>
    <t>***[4.339]</t>
  </si>
  <si>
    <t>TCONS_00036237</t>
  </si>
  <si>
    <t>sp|A1E9Y7|RR19_AGRST</t>
  </si>
  <si>
    <t>TCONS_00036060</t>
  </si>
  <si>
    <t>***[3.406]</t>
  </si>
  <si>
    <t>TCONS_00036097</t>
  </si>
  <si>
    <t>TCONS_00001574</t>
  </si>
  <si>
    <t>TCONS_00001616</t>
  </si>
  <si>
    <t>**[4.2]</t>
  </si>
  <si>
    <t>sp|Q91WG5|AAKG2_MOUSE</t>
  </si>
  <si>
    <t>TCONS_00036527</t>
  </si>
  <si>
    <t>TCONS_00035653</t>
  </si>
  <si>
    <t>TCONS_00035955</t>
  </si>
  <si>
    <t>**[1.617]</t>
  </si>
  <si>
    <t>***[0.893]</t>
  </si>
  <si>
    <t>52 kDa repressor of the inhibitor of the protein kinase-like; Fragaria vesca subsp. vesca   PREDICTED</t>
  </si>
  <si>
    <t>UniRef90_UPI0002C2FC1C</t>
  </si>
  <si>
    <t>TCONS_00000174</t>
  </si>
  <si>
    <t>TCONS_00035738</t>
  </si>
  <si>
    <t>***[6.552]</t>
  </si>
  <si>
    <t>AcylCoA Nacyltransferase with RING/FYVE/PHDtype zinc finger protein LENGTH=1189</t>
  </si>
  <si>
    <t>AT3G14980.1</t>
  </si>
  <si>
    <t>(IPR016181); Acyl-CoA N-acyltransferase</t>
  </si>
  <si>
    <t>GO:0008080</t>
  </si>
  <si>
    <t>TCONS_00035296</t>
  </si>
  <si>
    <t>***[3.836]</t>
  </si>
  <si>
    <t>TCONS_00001507</t>
  </si>
  <si>
    <t>***[1.046]</t>
  </si>
  <si>
    <t>TCONS_00002010</t>
  </si>
  <si>
    <t>***[2.367]</t>
  </si>
  <si>
    <t>sp|A1E9K3|CYF_HORVU</t>
  </si>
  <si>
    <t>**[5.992]</t>
  </si>
  <si>
    <t>TCONS_00001797</t>
  </si>
  <si>
    <t>***[1.851]</t>
  </si>
  <si>
    <t>TCONS_00001928</t>
  </si>
  <si>
    <t>TCONS_00035996</t>
  </si>
  <si>
    <t>***[1.856]</t>
  </si>
  <si>
    <t>TCONS_00001943</t>
  </si>
  <si>
    <t>**[1.865]</t>
  </si>
  <si>
    <t>**[4.651]</t>
  </si>
  <si>
    <t>***[5.098]</t>
  </si>
  <si>
    <t>TCONS_00036020</t>
  </si>
  <si>
    <t>TCONS_00036228</t>
  </si>
  <si>
    <t>***[5.322]</t>
  </si>
  <si>
    <t>sp|Q6ENH7|ATPA_ORYNI</t>
  </si>
  <si>
    <t>ATPase family AAA domaincontaining protein 3 n=1 Tax=Aegilops tauschii RepID=R7W784_AEGTA</t>
  </si>
  <si>
    <t>UniRef90_R7W784</t>
  </si>
  <si>
    <t>TCONS_00001989</t>
  </si>
  <si>
    <t>***[3.794]</t>
  </si>
  <si>
    <t>TCONS_00000397</t>
  </si>
  <si>
    <t>***[5.473]</t>
  </si>
  <si>
    <t>ATPdependent zinc metalloprotease FtsH</t>
  </si>
  <si>
    <t>sp|Q68XR9|FTSH_RICTY</t>
  </si>
  <si>
    <t>(PF01434); Peptidase family M41</t>
  </si>
  <si>
    <t>(IPR000642); Peptidase M41</t>
  </si>
  <si>
    <t>GO:0004222;GO:0005524;GO:0006508</t>
  </si>
  <si>
    <t>***[5.576]</t>
  </si>
  <si>
    <t>TCONS_00001858</t>
  </si>
  <si>
    <t>***[3.739]</t>
  </si>
  <si>
    <t>auxin response factor 4 LENGTH=788</t>
  </si>
  <si>
    <t>AT5G60450.1</t>
  </si>
  <si>
    <t>***[3.192]</t>
  </si>
  <si>
    <t>B3 domain-containing protein; Aegilops tauschii (Tausch's goatgrass) (Aegilops squarrosa)</t>
  </si>
  <si>
    <t>UniRef90_N1QP54</t>
  </si>
  <si>
    <t>***[2.623]</t>
  </si>
  <si>
    <t>UniRef90_N1QU52</t>
  </si>
  <si>
    <t>(PF00098); Zinc knuckle</t>
  </si>
  <si>
    <t>***[2.591]</t>
  </si>
  <si>
    <t>UniRef90_M8C8P6</t>
  </si>
  <si>
    <t>TCONS_00001813</t>
  </si>
  <si>
    <t>***[3.137]</t>
  </si>
  <si>
    <t>UniRef90_M8CF01</t>
  </si>
  <si>
    <t>TCONS_00001652</t>
  </si>
  <si>
    <t>***[1.685]</t>
  </si>
  <si>
    <t>TCONS_00001653</t>
  </si>
  <si>
    <t>TCONS_00001800</t>
  </si>
  <si>
    <t>(PF08711); TFIIS helical bundle-like domain</t>
  </si>
  <si>
    <t>GO:0003677;GO:0005634;GO:0006351</t>
  </si>
  <si>
    <t>Beta-fructofuranosidase, soluble isoenzyme I; Triticum urartu (Red wild einkorn) (Crithodium urartu)</t>
  </si>
  <si>
    <t>UniRef90_M7Z2R6</t>
  </si>
  <si>
    <t>TCONS_00000738</t>
  </si>
  <si>
    <t>***[5.328]</t>
  </si>
  <si>
    <t>TCONS_00000929</t>
  </si>
  <si>
    <t>TCONS_00001098</t>
  </si>
  <si>
    <t>TCONS_00001444</t>
  </si>
  <si>
    <t>TCONS_00001372</t>
  </si>
  <si>
    <t>BHLH family protein, putative, expressed; Oryza sativa subsp. japonica (Rice)</t>
  </si>
  <si>
    <t>UniRef90_Q6AV56</t>
  </si>
  <si>
    <t>***[5.674]</t>
  </si>
  <si>
    <t>Bidirectional sugar transporter SWEET14; Triticum urartu (Red wild einkorn) (Crithodium urartu)</t>
  </si>
  <si>
    <t>UniRef90_M7Z309</t>
  </si>
  <si>
    <t>(PF14223); gag-polypeptide of LTR copia-type</t>
  </si>
  <si>
    <t>TCONS_00001492</t>
  </si>
  <si>
    <t>***[3.762]</t>
  </si>
  <si>
    <t>Calcineurinlike metallophosphoesterase superfamily protein LENGTH=1013</t>
  </si>
  <si>
    <t>AT4G11800.1</t>
  </si>
  <si>
    <t>TCONS_00036268</t>
  </si>
  <si>
    <t>***[3.773]</t>
  </si>
  <si>
    <t>TCONS_00001778</t>
  </si>
  <si>
    <t>**[1.319]</t>
  </si>
  <si>
    <t>TCONS_00001679</t>
  </si>
  <si>
    <t>***[3.58]</t>
  </si>
  <si>
    <t>***[2.263]</t>
  </si>
  <si>
    <t>TCONS_00001650</t>
  </si>
  <si>
    <t>***[2.589]</t>
  </si>
  <si>
    <t>Chaperone protein ClpB</t>
  </si>
  <si>
    <t>sp|O87444|CLPB_PLEBO</t>
  </si>
  <si>
    <t>(PF07724); AAA domain (Cdc48 subfamily)</t>
  </si>
  <si>
    <t>(IPR001270); ClpA/B family; (IPR027417); P-loop containing nucleoside triphosphate hydrolase</t>
  </si>
  <si>
    <t>TCONS_00036475</t>
  </si>
  <si>
    <t>***[2.674]</t>
  </si>
  <si>
    <t>Chaperone protein ClpB 2</t>
  </si>
  <si>
    <t>sp|Q8YM56|CLPB2_NOSS1</t>
  </si>
  <si>
    <t>TCONS_00035341</t>
  </si>
  <si>
    <t>**[1.533]</t>
  </si>
  <si>
    <t>Chaperone protein dnaJ 13, putative, expressed; Oryza sativa subsp. japonica (Rice)</t>
  </si>
  <si>
    <t>UniRef90_Q337D7</t>
  </si>
  <si>
    <t>(PF04564); U-box domain</t>
  </si>
  <si>
    <t>GO:0000151;GO:0004842;GO:0016567</t>
  </si>
  <si>
    <t>TCONS_00001882</t>
  </si>
  <si>
    <t>TCONS_00035379</t>
  </si>
  <si>
    <t>**[3.704]</t>
  </si>
  <si>
    <t>CUGBP Elavlike family member 1</t>
  </si>
  <si>
    <t>sp|Q9IBD0|CELF1_DANRE</t>
  </si>
  <si>
    <t>(PF00076); RNA recognition motif. (a.k.a. RRM, RBD, or RNP domain)</t>
  </si>
  <si>
    <t>GO:0000166;GO:0003676</t>
  </si>
  <si>
    <t>TCONS_00036219</t>
  </si>
  <si>
    <t>TCONS_00001609</t>
  </si>
  <si>
    <t>TCONS_00036406</t>
  </si>
  <si>
    <t>Cytokinin-O-glucosyltransferase 2; Aegilops tauschii (Tausch's goatgrass) (Aegilops squarrosa)</t>
  </si>
  <si>
    <t>UniRef90_M8BQ73</t>
  </si>
  <si>
    <t>(PF04565); RNA polymerase Rpb2, domain 3; (PF10385); RNA polymerase beta subunit external 1 domain</t>
  </si>
  <si>
    <t>GO:0003899;GO:0006351;GO:0032549;GO:0003899;GO:0006351;GO:0003677;GO:0003899;GO:0006351</t>
  </si>
  <si>
    <t>TCONS_00001343</t>
  </si>
  <si>
    <t>***[4.048]</t>
  </si>
  <si>
    <t>TCONS_00001633</t>
  </si>
  <si>
    <t>TCONS_00035514</t>
  </si>
  <si>
    <t>TCONS_00000137</t>
  </si>
  <si>
    <t>***[5.797]</t>
  </si>
  <si>
    <t>TCONS_00035433</t>
  </si>
  <si>
    <t>TCONS_00036505</t>
  </si>
  <si>
    <t>***[3.611]</t>
  </si>
  <si>
    <t>DNAdirected RNA polymerase D subunit 2b</t>
  </si>
  <si>
    <t>sp|Q9LV32|RPD2B_ARATH</t>
  </si>
  <si>
    <t>(PF04561); RNA polymerase Rpb2, domain 2</t>
  </si>
  <si>
    <t>(IPR007642); RNA polymerase Rpb2, domain 2; (IPR015712); DNA-directed RNA polymerase, subunit 2</t>
  </si>
  <si>
    <t>GO:0003899;GO:0006351;GO:0032549;GO:0003677;GO:0003899;GO:0006351</t>
  </si>
  <si>
    <t>sp|P92429|RPOA_AEGTA</t>
  </si>
  <si>
    <t>***[6.682]</t>
  </si>
  <si>
    <t>DNAdirected RNA polymerase subunit beta</t>
  </si>
  <si>
    <t>sp|A1E9I1|RPOB_HORVU</t>
  </si>
  <si>
    <t>(PF04561); RNA polymerase Rpb2, domain 2; (PF04563); RNA polymerase beta subunit</t>
  </si>
  <si>
    <t>(IPR007644); RNA polymerase, beta subunit, protrusion; (IPR015712); DNA-directed RNA polymerase, subunit 2</t>
  </si>
  <si>
    <t>***[6.681]</t>
  </si>
  <si>
    <t>(IPR015712); DNA-directed RNA polymerase, subunit 2</t>
  </si>
  <si>
    <t>TCONS_00001392</t>
  </si>
  <si>
    <t>***[6.652]</t>
  </si>
  <si>
    <t>(PF00562); RNA polymerase Rpb2, domain 6; (PF04560); RNA polymerase Rpb2, domain 7</t>
  </si>
  <si>
    <t>GO:0003899;GO:0006351;GO:0032549;GO:0003899;GO:0003677;GO:0003899;GO:0006351</t>
  </si>
  <si>
    <t>***[6.107]</t>
  </si>
  <si>
    <t>sp|A1E9I2|RPOC1_HORVU</t>
  </si>
  <si>
    <t>(PF00623); RNA polymerase Rpb1, domain 2; (PF04997); RNA polymerase Rpb1, domain 1</t>
  </si>
  <si>
    <t>(IPR006592); RNA polymerase, N-terminal; (IPR007080); RNA polymerase Rpb1, domain 1; (IPR009010); Aspartate decarboxylase-like domain</t>
  </si>
  <si>
    <t>TCONS_00035783</t>
  </si>
  <si>
    <t>***[6.186]</t>
  </si>
  <si>
    <t>TCONS_00035460</t>
  </si>
  <si>
    <t>***[5.832]</t>
  </si>
  <si>
    <t>TCONS_00036361</t>
  </si>
  <si>
    <t>***[6.356]</t>
  </si>
  <si>
    <t>(PF04998); RNA polymerase Rpb1, domain 5; (PF05000); RNA polymerase Rpb1, domain 4</t>
  </si>
  <si>
    <t>(IPR007081); RNA polymerase Rpb1, domain 5; (IPR007083); RNA polymerase Rpb1, domain 4</t>
  </si>
  <si>
    <t>TCONS_00001993</t>
  </si>
  <si>
    <t>TCONS_00000948</t>
  </si>
  <si>
    <t>***[4.737]</t>
  </si>
  <si>
    <t>TCONS_00001802</t>
  </si>
  <si>
    <t>***[3.23]</t>
  </si>
  <si>
    <t>GO:0005634;GO:0006511;GO:0007275</t>
  </si>
  <si>
    <t>TCONS_00036023</t>
  </si>
  <si>
    <t>TCONS_00035994</t>
  </si>
  <si>
    <t>***[2.77]</t>
  </si>
  <si>
    <t>Elongation factor 2</t>
  </si>
  <si>
    <t>sp|O23755|EF2_BETVU</t>
  </si>
  <si>
    <t>(PF00009); Elongation factor Tu GTP binding domain</t>
  </si>
  <si>
    <t>(IPR000795); Elongation factor, GTP-binding domain; (IPR027417); P-loop containing nucleoside triphosphate hydrolase</t>
  </si>
  <si>
    <t>GO:0003924;GO:0005525</t>
  </si>
  <si>
    <t>**[1.871]</t>
  </si>
  <si>
    <t>***[5.746]</t>
  </si>
  <si>
    <t>Eukaryotic translation initiation factor 3 subunit A</t>
  </si>
  <si>
    <t>sp|Q9XHR2|EIF3A_MAIZE</t>
  </si>
  <si>
    <t>(PF01399); PCI domain</t>
  </si>
  <si>
    <t>(IPR000717); Proteasome component (PCI) domain; (IPR027512); Eukaryotic translation initiation factor 3 subunit A</t>
  </si>
  <si>
    <t>GO:0005515;GO:0005852</t>
  </si>
  <si>
    <t>TCONS_00001866</t>
  </si>
  <si>
    <t>***[2.597]</t>
  </si>
  <si>
    <t>FAR1related sequence 4 LENGTH=732</t>
  </si>
  <si>
    <t>AT1G76320.1</t>
  </si>
  <si>
    <t>TCONS_00001865</t>
  </si>
  <si>
    <t>**[2.585]</t>
  </si>
  <si>
    <t>FAR1related sequence 6 LENGTH=703</t>
  </si>
  <si>
    <t>AT1G52520.1</t>
  </si>
  <si>
    <t>TCONS_00001631</t>
  </si>
  <si>
    <t>***[1.136]</t>
  </si>
  <si>
    <t>Fbox family protein LENGTH=360</t>
  </si>
  <si>
    <t>AT3G16210.1</t>
  </si>
  <si>
    <t>(PF00646); F-box domain</t>
  </si>
  <si>
    <t>(IPR001810); F-box domain; (IPR017451); F-box associated interaction domain</t>
  </si>
  <si>
    <t>TCONS_00001565</t>
  </si>
  <si>
    <t>Gibberellin 2-beta-dioxygenase 8; Aegilops tauschii (Tausch's goatgrass) (Aegilops squarrosa)</t>
  </si>
  <si>
    <t>UniRef90_M8BB92</t>
  </si>
  <si>
    <t>***[2.902]</t>
  </si>
  <si>
    <t>TCONS_00035766</t>
  </si>
  <si>
    <t>***[1.36]</t>
  </si>
  <si>
    <t>glutamate receptor 2.7-like; Vitis vinifera (Grape)   PREDICTED</t>
  </si>
  <si>
    <t>UniRef90_UPI00023B2D8C</t>
  </si>
  <si>
    <t>TCONS_00001766</t>
  </si>
  <si>
    <t>***[1.839]</t>
  </si>
  <si>
    <t>TCONS_00035322</t>
  </si>
  <si>
    <t>TCONS_00035342</t>
  </si>
  <si>
    <t>TCONS_00000548</t>
  </si>
  <si>
    <t>**[4]</t>
  </si>
  <si>
    <t>GRF+domain+protein; Oryza glumipatula</t>
  </si>
  <si>
    <t>UniRef90_G8JBE9</t>
  </si>
  <si>
    <t>TCONS_00035921</t>
  </si>
  <si>
    <t>TCONS_00000025</t>
  </si>
  <si>
    <t>***[2.671]</t>
  </si>
  <si>
    <t>Histonelysine Nmethyltransferase EHMT1</t>
  </si>
  <si>
    <t>sp|Q5DW34|EHMT1_MOUSE</t>
  </si>
  <si>
    <t>TCONS_00035814</t>
  </si>
  <si>
    <t>TCONS_00036026</t>
  </si>
  <si>
    <t>TCONS_00001794</t>
  </si>
  <si>
    <t>TCONS_00000775</t>
  </si>
  <si>
    <t>***[6.671]</t>
  </si>
  <si>
    <t>TCONS_00001550</t>
  </si>
  <si>
    <t>(PF01849); NAC domain</t>
  </si>
  <si>
    <t>TCONS_00035693</t>
  </si>
  <si>
    <t>TCONS_00036467</t>
  </si>
  <si>
    <t>TCONS_00000199</t>
  </si>
  <si>
    <t>Isopenicillin N epimerase; Triticum urartu (Red wild einkorn) (Crithodium urartu)</t>
  </si>
  <si>
    <t>UniRef90_M8A482</t>
  </si>
  <si>
    <t>TCONS_00036431</t>
  </si>
  <si>
    <t>***[1.74]</t>
  </si>
  <si>
    <t>TCONS_00035279</t>
  </si>
  <si>
    <t>**[1.799]</t>
  </si>
  <si>
    <t>TCONS_00035775</t>
  </si>
  <si>
    <t>***[1.631]</t>
  </si>
  <si>
    <t>Laccase-4; Triticum urartu (Red wild einkorn) (Crithodium urartu)</t>
  </si>
  <si>
    <t>UniRef90_M7ZXZ0</t>
  </si>
  <si>
    <t>TCONS_00036445</t>
  </si>
  <si>
    <t>TCONS_00036058</t>
  </si>
  <si>
    <t>TCONS_00001541</t>
  </si>
  <si>
    <t>TCONS_00001542</t>
  </si>
  <si>
    <t>***[4.897]</t>
  </si>
  <si>
    <t>Leucinerich repeat receptorlike protein kinase family protein LENGTH=1045</t>
  </si>
  <si>
    <t>AT4G08850.1</t>
  </si>
  <si>
    <t>(PF13855); Leucine rich repeat</t>
  </si>
  <si>
    <t>***[4.934]</t>
  </si>
  <si>
    <t>(PF13855); Leucine rich repeat; (PF00560); Leucine Rich Repeat</t>
  </si>
  <si>
    <t>(IPR001611); Leucine-rich repeat</t>
  </si>
  <si>
    <t>***[3.558]</t>
  </si>
  <si>
    <t>TCONS_00001935</t>
  </si>
  <si>
    <t>**[4.8]</t>
  </si>
  <si>
    <t>MADSbox transcription factor 31</t>
  </si>
  <si>
    <t>sp|Q84NC2|MAD31_ORYSJ</t>
  </si>
  <si>
    <t>TCONS_00002003</t>
  </si>
  <si>
    <t>TCONS_00035631</t>
  </si>
  <si>
    <t>sp|P58271|MATK_WHEAT</t>
  </si>
  <si>
    <t>TCONS_00000930</t>
  </si>
  <si>
    <t>***[1.789]</t>
  </si>
  <si>
    <t>**[1.859]</t>
  </si>
  <si>
    <t>**[2.679]</t>
  </si>
  <si>
    <t>TCONS_00000831</t>
  </si>
  <si>
    <t>TCONS_00001951</t>
  </si>
  <si>
    <t>**[4.01]</t>
  </si>
  <si>
    <t>N-acetyl-gamma-glutamyl-phosphate reductase; Solanum lycopersicum (Tomato) (Lycopersicon esculentum)</t>
  </si>
  <si>
    <t>UniRef90_K4B381</t>
  </si>
  <si>
    <t>TCONS_00000723</t>
  </si>
  <si>
    <t>TCONS_00035559</t>
  </si>
  <si>
    <t>TCONS_00035720</t>
  </si>
  <si>
    <t>**[5.334]</t>
  </si>
  <si>
    <t>sp|P0CD58|NU2C1_MAIZE</t>
  </si>
  <si>
    <t>TCONS_00035879</t>
  </si>
  <si>
    <t>***[5.617]</t>
  </si>
  <si>
    <t>NAD(P)Hquinone oxidoreductase subunit 4L, chloroplastic</t>
  </si>
  <si>
    <t>sp|A1EA61|NU4LC_AGRST</t>
  </si>
  <si>
    <t>(PF00420); NADH-ubiquinone/plastoquinone oxidoreductase chain 4L</t>
  </si>
  <si>
    <t>(IPR001133); NADH-ubiquinone oxidoreductase chain 4L/K</t>
  </si>
  <si>
    <t>GO:0016651;GO:0042773;GO:0055114</t>
  </si>
  <si>
    <t>TCONS_00036276</t>
  </si>
  <si>
    <t>(PF00662); NADH-Ubiquinone oxidoreductase (complex I), chain 5 N-terminus; (PF00361); NADH-Ubiquinone/plastoquinone (complex I), various chains; (PF01010); NADH-Ubiquinone oxidoreductase (complex I) subunit C-terminus</t>
  </si>
  <si>
    <t>(IPR003945); NADH-plastoquinone oxidoreductase, chain 5</t>
  </si>
  <si>
    <t>TCONS_00035593</t>
  </si>
  <si>
    <t>NAD(P)Hquinone oxidoreductase subunit 6, chloroplastic</t>
  </si>
  <si>
    <t>sp|O98693|NU6C_HORVU</t>
  </si>
  <si>
    <t>(PF00499); NADH-ubiquinone/plastoquinone oxidoreductase chain 6</t>
  </si>
  <si>
    <t>(IPR001457); NADH:ubiquinone/plastoquinone oxidoreductase, chain 6</t>
  </si>
  <si>
    <t>TCONS_00035592</t>
  </si>
  <si>
    <t>***[5.463]</t>
  </si>
  <si>
    <t>NAD(P)Hquinone oxidoreductase subunit I, chloroplastic</t>
  </si>
  <si>
    <t>sp|O98692|NDHI_HORVU</t>
  </si>
  <si>
    <t>(PF13237); 4Fe-4S dicluster domain</t>
  </si>
  <si>
    <t>(IPR010226); NADH-quinone oxidoreductase, chain I; (IPR017896); 4Fe-4S ferredoxin-type, iron-sulpur binding domain</t>
  </si>
  <si>
    <t>GO:0016020;GO:0016651;GO:0051539;GO:0055114;GO:0051536;GO:0008137;GO:0055114</t>
  </si>
  <si>
    <t>TCONS_00036357</t>
  </si>
  <si>
    <t>***[3.857]</t>
  </si>
  <si>
    <t>TCONS_00035873</t>
  </si>
  <si>
    <t>***[2.639]</t>
  </si>
  <si>
    <t>TCONS_00035863</t>
  </si>
  <si>
    <t>***[2.71]</t>
  </si>
  <si>
    <t>(IPR012301); Malic enzyme, N-terminal</t>
  </si>
  <si>
    <t>GO:0016616;GO:0016619;GO:0055114</t>
  </si>
  <si>
    <t>***[5.588]</t>
  </si>
  <si>
    <t>nascent polypeptideassociated complex subunit alphalike protein 3 LENGTH=204</t>
  </si>
  <si>
    <t>AT5G13850.1</t>
  </si>
  <si>
    <t>(IPR016641); Nascent polypeptide-associated complex subunit alpha</t>
  </si>
  <si>
    <t>TCONS_00000779</t>
  </si>
  <si>
    <t>***[3.92]</t>
  </si>
  <si>
    <t>Nucleoside diphosphate kinase 2, chloroplastic n=1 Tax=Aegilops tauschii RepID=R7W4K3_AEGTA</t>
  </si>
  <si>
    <t>UniRef90_R7W4K3</t>
  </si>
  <si>
    <t>(PF14372); Domain of unknown function (DUF4413)</t>
  </si>
  <si>
    <t>TCONS_00001297</t>
  </si>
  <si>
    <t>Nucleosome assembly protein 1-like 1-A; Triticum urartu (Red wild einkorn) (Crithodium urartu)</t>
  </si>
  <si>
    <t>UniRef90_M7ZTA3</t>
  </si>
  <si>
    <t>nucleosome assembly protein 1;3 LENGTH=374</t>
  </si>
  <si>
    <t>AT5G56950.1</t>
  </si>
  <si>
    <t>TCONS_00000203</t>
  </si>
  <si>
    <t>***[2.458]</t>
  </si>
  <si>
    <t>(PF01535); PPR repeat</t>
  </si>
  <si>
    <t>TCONS_00000550</t>
  </si>
  <si>
    <t>***[1.998]</t>
  </si>
  <si>
    <t>sp|Q1PFC5|PP130_ARATH</t>
  </si>
  <si>
    <t xml:space="preserve">(PF01535); PPR repeat; (PF13041); PPR repeat family </t>
  </si>
  <si>
    <t>TCONS_00001796</t>
  </si>
  <si>
    <t>TCONS_00001554</t>
  </si>
  <si>
    <t>***[4.165]</t>
  </si>
  <si>
    <t>Peptidylprolyl cistrans isomeraselike 4</t>
  </si>
  <si>
    <t>sp|P0C1I6|PPIL4_RHIO9</t>
  </si>
  <si>
    <t>TCONS_00001410</t>
  </si>
  <si>
    <t>TCONS_00001741</t>
  </si>
  <si>
    <t>TCONS_00001836</t>
  </si>
  <si>
    <t>**[0.863]</t>
  </si>
  <si>
    <t>TCONS_00035614</t>
  </si>
  <si>
    <t>TCONS_00036076</t>
  </si>
  <si>
    <t>***[3.727]</t>
  </si>
  <si>
    <t>TCONS_00000338</t>
  </si>
  <si>
    <t>TCONS_00035462</t>
  </si>
  <si>
    <t>TCONS_00035750</t>
  </si>
  <si>
    <t>TCONS_00036064</t>
  </si>
  <si>
    <t>***[3.487]</t>
  </si>
  <si>
    <t>sp|P09447|PSBB_SECCE</t>
  </si>
  <si>
    <t>TCONS_00035859</t>
  </si>
  <si>
    <t>TCONS_00035868</t>
  </si>
  <si>
    <t>TCONS_00035719</t>
  </si>
  <si>
    <t>TCONS_00036524</t>
  </si>
  <si>
    <t>TCONS_00036375</t>
  </si>
  <si>
    <t>***[2.919]</t>
  </si>
  <si>
    <t>TCONS_00035375</t>
  </si>
  <si>
    <t>***[3.091]</t>
  </si>
  <si>
    <t>Ploop containing nucleoside triphosphate hydrolases superfamily protein LENGTH=689</t>
  </si>
  <si>
    <t>AT4G05540.1</t>
  </si>
  <si>
    <t>TCONS_00035434</t>
  </si>
  <si>
    <t>TCONS_00001497</t>
  </si>
  <si>
    <t>***[1.905]</t>
  </si>
  <si>
    <t>Polyadenylatebinding protein 8</t>
  </si>
  <si>
    <t>sp|Q9FXA2|PABP8_ARATH</t>
  </si>
  <si>
    <t>TCONS_00000408</t>
  </si>
  <si>
    <t>***[1.837]</t>
  </si>
  <si>
    <t>polyubiquitin 10 LENGTH=457</t>
  </si>
  <si>
    <t>AT4G05320.2</t>
  </si>
  <si>
    <t>(PF00240); Ubiquitin family</t>
  </si>
  <si>
    <t>(IPR019955); Ubiquitin supergroup; (IPR019956); Ubiquitin</t>
  </si>
  <si>
    <t>TCONS_00000639</t>
  </si>
  <si>
    <t>***[1.912]</t>
  </si>
  <si>
    <t>TCONS_00001432</t>
  </si>
  <si>
    <t>polyubiquitin 3 LENGTH=306</t>
  </si>
  <si>
    <t>AT5G03240.1</t>
  </si>
  <si>
    <t>TCONS_00001493</t>
  </si>
  <si>
    <t>***[1.991]</t>
  </si>
  <si>
    <t>***[1.552]</t>
  </si>
  <si>
    <t>probable serine/threonine-protein kinase vps15-like isoform X1; Cicer arietinum (Chickpea) (Garbanzo)   PREDICTED</t>
  </si>
  <si>
    <t>UniRef90_UPI00032A85E1</t>
  </si>
  <si>
    <t>GO:0046872;GO:0005515;GO:0008270;GO:0008270</t>
  </si>
  <si>
    <t>(PF09405); CASC3/Barentsz eIF4AIII binding</t>
  </si>
  <si>
    <t>TCONS_00001539</t>
  </si>
  <si>
    <t>TCONS_00035276</t>
  </si>
  <si>
    <t>***[1.323]</t>
  </si>
  <si>
    <t>UniRef90_UPI000234F416</t>
  </si>
  <si>
    <t>TCONS_00035711</t>
  </si>
  <si>
    <t>***[3.992]</t>
  </si>
  <si>
    <t>UniRef90_UPI000234E4FD</t>
  </si>
  <si>
    <t>TCONS_00036435</t>
  </si>
  <si>
    <t>**[3.896]</t>
  </si>
  <si>
    <t>protein GAMETE EXPRESSED 1-like; Fragaria vesca subsp. vesca   PREDICTED</t>
  </si>
  <si>
    <t>UniRef90_UPI0002C2E99C</t>
  </si>
  <si>
    <t>TCONS_00001047</t>
  </si>
  <si>
    <t>***[1.359]</t>
  </si>
  <si>
    <t>Protein kinase superfamily protein LENGTH=371</t>
  </si>
  <si>
    <t>AT1G10940.2</t>
  </si>
  <si>
    <t>TCONS_00001819</t>
  </si>
  <si>
    <t>TCONS_00036272</t>
  </si>
  <si>
    <t>TCONS_00036273</t>
  </si>
  <si>
    <t>TCONS_00001772</t>
  </si>
  <si>
    <t>***[1.732]</t>
  </si>
  <si>
    <t>***[1.748]</t>
  </si>
  <si>
    <t>protein PAIR1-like; Brachypodium distachyon (Purple false brome) (Trachynia distachya)   PREDICTED</t>
  </si>
  <si>
    <t>UniRef90_UPI000234E11A</t>
  </si>
  <si>
    <t>TCONS_00035615</t>
  </si>
  <si>
    <t>***[3.809]</t>
  </si>
  <si>
    <t>TCONS_00001499</t>
  </si>
  <si>
    <t>**[1.99]</t>
  </si>
  <si>
    <t>Putative serine esterase family protein LENGTH=802</t>
  </si>
  <si>
    <t>AT1G09980.1</t>
  </si>
  <si>
    <t>TCONS_00035254</t>
  </si>
  <si>
    <t>Ras-related protein RABC1; Triticum urartu (Red wild einkorn) (Crithodium urartu)</t>
  </si>
  <si>
    <t>UniRef90_M8AT14</t>
  </si>
  <si>
    <t>TCONS_00001277</t>
  </si>
  <si>
    <t>***[1.857]</t>
  </si>
  <si>
    <t>TCONS_00000787</t>
  </si>
  <si>
    <t>***[1.804]</t>
  </si>
  <si>
    <t>TCONS_00001373</t>
  </si>
  <si>
    <t>***[2.365]</t>
  </si>
  <si>
    <t>(IPR001810); F-box domain</t>
  </si>
  <si>
    <t>TCONS_00001691</t>
  </si>
  <si>
    <t>TCONS_00001998</t>
  </si>
  <si>
    <t>***[5.894]</t>
  </si>
  <si>
    <t>UniRef90_Q2R9J3</t>
  </si>
  <si>
    <t>TCONS_00035883</t>
  </si>
  <si>
    <t>TCONS_00035353</t>
  </si>
  <si>
    <t>Serine/threonine-protein kinase AFC1; Triticum urartu (Red wild einkorn) (Crithodium urartu)</t>
  </si>
  <si>
    <t>UniRef90_M7YKE1</t>
  </si>
  <si>
    <t>TCONS_00035983</t>
  </si>
  <si>
    <t>***[5.87]</t>
  </si>
  <si>
    <t>TCONS_00001303</t>
  </si>
  <si>
    <t>***[1.579]</t>
  </si>
  <si>
    <t>TCONS_00035301</t>
  </si>
  <si>
    <t>TCONS_00036490</t>
  </si>
  <si>
    <t>***[2.509]</t>
  </si>
  <si>
    <t>SKP1-like protein 4; Aegilops tauschii (Tausch's goatgrass) (Aegilops squarrosa)</t>
  </si>
  <si>
    <t>UniRef90_M8CZN5</t>
  </si>
  <si>
    <t>***[2.807]</t>
  </si>
  <si>
    <t>Speckletype POZ proteinlike</t>
  </si>
  <si>
    <t>sp|Q6IQ16|SPOPL_HUMAN</t>
  </si>
  <si>
    <t>(PF00651); BTB/POZ domain</t>
  </si>
  <si>
    <t>(IPR011333); BTB/POZ fold</t>
  </si>
  <si>
    <t>TCONS_00001312</t>
  </si>
  <si>
    <t>***[2.717]</t>
  </si>
  <si>
    <t>(IPR008974); TRAF-like; (IPR011333); BTB/POZ fold</t>
  </si>
  <si>
    <t>TCONS_00035923</t>
  </si>
  <si>
    <t>***[3.76]</t>
  </si>
  <si>
    <t>Subtilisin-like protease; Aegilops tauschii (Tausch's goatgrass) (Aegilops squarrosa)</t>
  </si>
  <si>
    <t>UniRef90_M8BHQ2</t>
  </si>
  <si>
    <t>TCONS_00001431</t>
  </si>
  <si>
    <t>***[2.616]</t>
  </si>
  <si>
    <t>TCONS_00001305</t>
  </si>
  <si>
    <t>***[0.904]</t>
  </si>
  <si>
    <t>TCONS_00001413</t>
  </si>
  <si>
    <t>**[3.126]</t>
  </si>
  <si>
    <t>TashAT2 (Fragment); Theileria annulata</t>
  </si>
  <si>
    <t>UniRef90_D3XPJ9</t>
  </si>
  <si>
    <t>(IPR020478); AT hook-like</t>
  </si>
  <si>
    <t>TCONS_00001983</t>
  </si>
  <si>
    <t>***[1.89]</t>
  </si>
  <si>
    <t>(IPR017923); Transcription factor IIS, N-terminal</t>
  </si>
  <si>
    <t>TCONS_00035404</t>
  </si>
  <si>
    <t>***[2.729]</t>
  </si>
  <si>
    <t>TCONS_00000491</t>
  </si>
  <si>
    <t>***[4.779]</t>
  </si>
  <si>
    <t>***[6.988]</t>
  </si>
  <si>
    <t>TCONS_00001695</t>
  </si>
  <si>
    <t>TCONS_00001697</t>
  </si>
  <si>
    <t>TCONS_00035331</t>
  </si>
  <si>
    <t>***[3.931]</t>
  </si>
  <si>
    <t>***[4.691]</t>
  </si>
  <si>
    <t>Ubiquitin carboxylterminal hydrolase 14</t>
  </si>
  <si>
    <t>sp|Q8L6Y1|UBP14_ARATH</t>
  </si>
  <si>
    <t>TCONS_00001262</t>
  </si>
  <si>
    <t>TCONS_00001806</t>
  </si>
  <si>
    <t>***[4.653]</t>
  </si>
  <si>
    <t>TCONS_00036163</t>
  </si>
  <si>
    <t>***[4.615]</t>
  </si>
  <si>
    <t>TCONS_00036123</t>
  </si>
  <si>
    <t>Ubiquitin thioesterase OTUB1</t>
  </si>
  <si>
    <t>sp|Q7TQI3|OTUB1_MOUSE</t>
  </si>
  <si>
    <t>(PF10275); Peptidase C65 Otubain</t>
  </si>
  <si>
    <t>(IPR019400); Peptidase C65, otubain</t>
  </si>
  <si>
    <t>TCONS_00000557</t>
  </si>
  <si>
    <t>TCONS_00000982</t>
  </si>
  <si>
    <t>TCONS_00001612</t>
  </si>
  <si>
    <t>***[3.152]</t>
  </si>
  <si>
    <t>**[2.431]</t>
  </si>
  <si>
    <t>*[1.702]</t>
  </si>
  <si>
    <t>UBlike protease 1D LENGTH=584</t>
  </si>
  <si>
    <t>AT1G60220.1</t>
  </si>
  <si>
    <t>TCONS_00035974</t>
  </si>
  <si>
    <t>***[2.731]</t>
  </si>
  <si>
    <t>Ubox domaincontaining protein LENGTH=400</t>
  </si>
  <si>
    <t>AT2G45920.1</t>
  </si>
  <si>
    <t>***[5.037]</t>
  </si>
  <si>
    <t>UDP-glucuronate 4-epimerase 6; Aegilops tauschii (Tausch's goatgrass) (Aegilops squarrosa)</t>
  </si>
  <si>
    <t>UniRef90_R7W000</t>
  </si>
  <si>
    <t>TCONS_00036178</t>
  </si>
  <si>
    <t>TCONS_00000560</t>
  </si>
  <si>
    <t>TCONS_00000869</t>
  </si>
  <si>
    <t>TCONS_00000896</t>
  </si>
  <si>
    <t>TCONS_00001536</t>
  </si>
  <si>
    <t>TCONS_00001931</t>
  </si>
  <si>
    <t>TCONS_00035223</t>
  </si>
  <si>
    <t>TCONS_00035392</t>
  </si>
  <si>
    <t>TCONS_00035488</t>
  </si>
  <si>
    <t>TCONS_00035536</t>
  </si>
  <si>
    <t>TCONS_00035658</t>
  </si>
  <si>
    <t>TCONS_00035736</t>
  </si>
  <si>
    <t>TCONS_00035886</t>
  </si>
  <si>
    <t>(PF00078); Reverse transcriptase (RNA-dependent DNA polymerase); (PF03372); Endonuclease/Exonuclease/phosphatase family</t>
  </si>
  <si>
    <t>TCONS_00036173</t>
  </si>
  <si>
    <t>***[1.575]</t>
  </si>
  <si>
    <t>UPI000233C2E7 related cluster n=1 Tax=unknown RepID=UPI000233C2E7</t>
  </si>
  <si>
    <t>UniRef90_UPI000233C2E7</t>
  </si>
  <si>
    <t>TCONS_00035688</t>
  </si>
  <si>
    <t>*[1.887]</t>
  </si>
  <si>
    <t>TCONS_00001897</t>
  </si>
  <si>
    <t>TCONS_00001567</t>
  </si>
  <si>
    <t>***[1.809]</t>
  </si>
  <si>
    <t>TCONS_00001582</t>
  </si>
  <si>
    <t>TCONS_00035956</t>
  </si>
  <si>
    <t>***[1.894]</t>
  </si>
  <si>
    <t>TCONS_00000643</t>
  </si>
  <si>
    <t>TCONS_00001862</t>
  </si>
  <si>
    <t>***[1.975]</t>
  </si>
  <si>
    <t>TCONS_00001915</t>
  </si>
  <si>
    <t>TCONS_00035645</t>
  </si>
  <si>
    <t>***[1.827]</t>
  </si>
  <si>
    <t>TCONS_00001403</t>
  </si>
  <si>
    <t>***[1.927]</t>
  </si>
  <si>
    <t>TCONS_00001844</t>
  </si>
  <si>
    <t>TCONS_00001904</t>
  </si>
  <si>
    <t>TCONS_00002000</t>
  </si>
  <si>
    <t>***[1.473]</t>
  </si>
  <si>
    <t>Ankyrin-like protein; Oryza sativa subsp. japonica (Rice)</t>
  </si>
  <si>
    <t>UniRef90_Q5N9T6</t>
  </si>
  <si>
    <t>***[4.773]</t>
  </si>
  <si>
    <t>**[3.593]</t>
  </si>
  <si>
    <t>UniRef90_Q10B19</t>
  </si>
  <si>
    <t>TCONS_00001315</t>
  </si>
  <si>
    <t>TCONS_00035483</t>
  </si>
  <si>
    <t>**[3.832]</t>
  </si>
  <si>
    <t>Family of unknown function (DUF566) LENGTH=474</t>
  </si>
  <si>
    <t>AT2G44190.1</t>
  </si>
  <si>
    <t xml:space="preserve">(PF04484); Family of unknown function (DUF566) </t>
  </si>
  <si>
    <t>(IPR007573); Protein of unknown function DUF566</t>
  </si>
  <si>
    <t>***[1.005]</t>
  </si>
  <si>
    <t>(PF07762); Protein of unknown function (DUF1618)</t>
  </si>
  <si>
    <t>TCONS_00001053</t>
  </si>
  <si>
    <t>TCONS_00036342</t>
  </si>
  <si>
    <t>TCONS_00035643</t>
  </si>
  <si>
    <t>***[4.117]</t>
  </si>
  <si>
    <t>TCONS_00036434</t>
  </si>
  <si>
    <t>***[2.311]</t>
  </si>
  <si>
    <t>Orf258 protein; Oryza sativa subsp. japonica (Rice)</t>
  </si>
  <si>
    <t>UniRef90_Q8HCR0</t>
  </si>
  <si>
    <t>TCONS_00001895</t>
  </si>
  <si>
    <t>***[2.665]</t>
  </si>
  <si>
    <t>Os01g0954600 protein; Oryza sativa subsp. japonica (Rice)</t>
  </si>
  <si>
    <t>UniRef90_C7IXB6</t>
  </si>
  <si>
    <t>***[3.066]</t>
  </si>
  <si>
    <t>***[3.052]</t>
  </si>
  <si>
    <t>TCONS_00001547</t>
  </si>
  <si>
    <t>Os02g0236500 protein; Oryza sativa subsp. japonica (Rice)</t>
  </si>
  <si>
    <t>UniRef90_Q0E2I3</t>
  </si>
  <si>
    <t>***[3.174]</t>
  </si>
  <si>
    <t>TCONS_00001683</t>
  </si>
  <si>
    <t>***[3.579]</t>
  </si>
  <si>
    <t>Os02g0709700 protein; Oryza sativa subsp. japonica (Rice)</t>
  </si>
  <si>
    <t>UniRef90_C7IYZ3</t>
  </si>
  <si>
    <t>TCONS_00035381</t>
  </si>
  <si>
    <t>TCONS_00036328</t>
  </si>
  <si>
    <t>TCONS_00000202</t>
  </si>
  <si>
    <t>***[1.671]</t>
  </si>
  <si>
    <t>Os04g0166000 protein; Oryza sativa subsp. japonica (Rice)</t>
  </si>
  <si>
    <t>UniRef90_Q0JF37</t>
  </si>
  <si>
    <t>TCONS_00001484</t>
  </si>
  <si>
    <t>***[3.617]</t>
  </si>
  <si>
    <t>Os04g0252300 protein (Fragment); Oryza sativa subsp. japonica (Rice)</t>
  </si>
  <si>
    <t>UniRef90_C7J0V0</t>
  </si>
  <si>
    <t>TCONS_00000794</t>
  </si>
  <si>
    <t>TCONS_00001255</t>
  </si>
  <si>
    <t>***[3.62]</t>
  </si>
  <si>
    <t>Os05g0126900 protein; Oryza sativa subsp. japonica (Rice)</t>
  </si>
  <si>
    <t>UniRef90_C7J2T2</t>
  </si>
  <si>
    <t>TCONS_00036129</t>
  </si>
  <si>
    <t>***[3.551]</t>
  </si>
  <si>
    <t>TCONS_00000670</t>
  </si>
  <si>
    <t>TCONS_00001328</t>
  </si>
  <si>
    <t>***[3.521]</t>
  </si>
  <si>
    <t>TCONS_00001680</t>
  </si>
  <si>
    <t>***[2.52]</t>
  </si>
  <si>
    <t>Os06g0111200 protein; Oryza sativa subsp. japonica (Rice)</t>
  </si>
  <si>
    <t>UniRef90_Q9LI04</t>
  </si>
  <si>
    <t>TCONS_00035791</t>
  </si>
  <si>
    <t>***[3.111]</t>
  </si>
  <si>
    <t>***[3.594]</t>
  </si>
  <si>
    <t>Os07g0417800 protein (Fragment); Oryza sativa subsp. japonica (Rice)</t>
  </si>
  <si>
    <t>UniRef90_C7J597</t>
  </si>
  <si>
    <t>(PF14111); Domain of unknown function (DUF4283)</t>
  </si>
  <si>
    <t>(IPR025558); Domain of unknown function DUF4283</t>
  </si>
  <si>
    <t>TCONS_00000686</t>
  </si>
  <si>
    <t>**[3.124]</t>
  </si>
  <si>
    <t>***[3.439]</t>
  </si>
  <si>
    <t>TCONS_00001615</t>
  </si>
  <si>
    <t>***[3.083]</t>
  </si>
  <si>
    <t>Os08g0410266 protein; Oryza sativa subsp. japonica (Rice)</t>
  </si>
  <si>
    <t>UniRef90_C7J5V3</t>
  </si>
  <si>
    <t>(PF03478); Protein of unknown function (DUF295)</t>
  </si>
  <si>
    <t>(IPR005174); Protein of unknown function DUF295</t>
  </si>
  <si>
    <t>TCONS_00035600</t>
  </si>
  <si>
    <t>***[3.364]</t>
  </si>
  <si>
    <t>Os08g0514300 protein; Oryza sativa subsp. japonica (Rice)</t>
  </si>
  <si>
    <t>UniRef90_Q0J4H1</t>
  </si>
  <si>
    <t>TCONS_00001549</t>
  </si>
  <si>
    <t>***[4.106]</t>
  </si>
  <si>
    <t>TCONS_00001986</t>
  </si>
  <si>
    <t>***[3.652]</t>
  </si>
  <si>
    <t>TCONS_00001178</t>
  </si>
  <si>
    <t>**[4.001]</t>
  </si>
  <si>
    <t>***[3.529]</t>
  </si>
  <si>
    <t>TCONS_00001546</t>
  </si>
  <si>
    <t>***[3.524]</t>
  </si>
  <si>
    <t>TCONS_00035850</t>
  </si>
  <si>
    <t>***[3.508]</t>
  </si>
  <si>
    <t>**[4.067]</t>
  </si>
  <si>
    <t>OSJNBa0017P10.4 protein; Oryza sativa subsp. japonica (Rice)</t>
  </si>
  <si>
    <t>UniRef90_Q7XQ51</t>
  </si>
  <si>
    <t>TCONS_00036075</t>
  </si>
  <si>
    <t>TCONS_00001648</t>
  </si>
  <si>
    <t>***[5.501]</t>
  </si>
  <si>
    <t>OSJNBa0029L02.10 protein; Oryza sativa subsp. japonica (Rice)</t>
  </si>
  <si>
    <t>UniRef90_Q7XMS7</t>
  </si>
  <si>
    <t>TCONS_00036480</t>
  </si>
  <si>
    <t>***[3.589]</t>
  </si>
  <si>
    <t>OSJNBa0029L02.7 protein; Oryza sativa subsp. japonica (Rice)</t>
  </si>
  <si>
    <t>UniRef90_Q7XMT0</t>
  </si>
  <si>
    <t>TCONS_00035493</t>
  </si>
  <si>
    <t>***[3.408]</t>
  </si>
  <si>
    <t>OSJNBa0033G05.13 protein; Oryza sativa subsp. japonica (Rice)</t>
  </si>
  <si>
    <t>UniRef90_Q7XTM9</t>
  </si>
  <si>
    <t>**[3.797]</t>
  </si>
  <si>
    <t>OSJNBa0035B13.2 protein; Oryza sativa subsp. japonica (Rice)</t>
  </si>
  <si>
    <t>UniRef90_Q7XVU9</t>
  </si>
  <si>
    <t>TCONS_00035191</t>
  </si>
  <si>
    <t>**[3.993]</t>
  </si>
  <si>
    <t>OSJNBa0038P21.10 protein; Oryza sativa subsp. japonica (Rice)</t>
  </si>
  <si>
    <t>UniRef90_Q7XKS1</t>
  </si>
  <si>
    <t>TCONS_00001828</t>
  </si>
  <si>
    <t>**[4.027]</t>
  </si>
  <si>
    <t>TCONS_00035808</t>
  </si>
  <si>
    <t>***[3.458]</t>
  </si>
  <si>
    <t>TCONS_00036247</t>
  </si>
  <si>
    <t>***[3.585]</t>
  </si>
  <si>
    <t>TCONS_00001453</t>
  </si>
  <si>
    <t>TCONS_00035768</t>
  </si>
  <si>
    <t>***[3.707]</t>
  </si>
  <si>
    <t>TCONS_00001817</t>
  </si>
  <si>
    <t>***[3.562]</t>
  </si>
  <si>
    <t>OSJNBa0079F16.4 protein; Oryza sativa subsp. japonica (Rice)</t>
  </si>
  <si>
    <t>UniRef90_Q7XWZ9</t>
  </si>
  <si>
    <t>**[3.56]</t>
  </si>
  <si>
    <t>**[3.466]</t>
  </si>
  <si>
    <t>OSJNBa0088A01.6 protein; Oryza sativa subsp. japonica (Rice)</t>
  </si>
  <si>
    <t>UniRef90_Q7XUD9</t>
  </si>
  <si>
    <t>TCONS_00035411</t>
  </si>
  <si>
    <t>***[4]</t>
  </si>
  <si>
    <t>OSJNBa0089K21.10 protein; Oryza sativa subsp. japonica (Rice)</t>
  </si>
  <si>
    <t>UniRef90_Q7XQM6</t>
  </si>
  <si>
    <t>TCONS_00001752</t>
  </si>
  <si>
    <t>***[3.328]</t>
  </si>
  <si>
    <t>TCONS_00001753</t>
  </si>
  <si>
    <t>TCONS_00000188</t>
  </si>
  <si>
    <t>***[3.644]</t>
  </si>
  <si>
    <t>OSJNBb0011N17.2 protein; Oryza sativa subsp. japonica (Rice)</t>
  </si>
  <si>
    <t>UniRef90_Q7X6S0</t>
  </si>
  <si>
    <t>**[3.648]</t>
  </si>
  <si>
    <t>OSJNBb0022F23.14 protein; Oryza sativa subsp. japonica (Rice)</t>
  </si>
  <si>
    <t>UniRef90_Q7XR16</t>
  </si>
  <si>
    <t>TCONS_00001416</t>
  </si>
  <si>
    <t>***[3.535]</t>
  </si>
  <si>
    <t>OSJNBb0040D15.12 protein; Oryza sativa subsp. japonica (Rice)</t>
  </si>
  <si>
    <t>UniRef90_Q7XMW2</t>
  </si>
  <si>
    <t>TCONS_00035522</t>
  </si>
  <si>
    <t>***[3.062]</t>
  </si>
  <si>
    <t>TCONS_00036226</t>
  </si>
  <si>
    <t>***[3.587]</t>
  </si>
  <si>
    <t>OSJNBb0072N21.12 protein; Oryza sativa subsp. japonica (Rice)</t>
  </si>
  <si>
    <t>UniRef90_Q7XWZ0</t>
  </si>
  <si>
    <t>***[3.619]</t>
  </si>
  <si>
    <t>OSJNBb0076A22.18 protein; Oryza sativa subsp. japonica (Rice)</t>
  </si>
  <si>
    <t>UniRef90_Q7XV68</t>
  </si>
  <si>
    <t>TCONS_00035237</t>
  </si>
  <si>
    <t>***[3.597]</t>
  </si>
  <si>
    <t>TCONS_00000532</t>
  </si>
  <si>
    <t>***[8.227]</t>
  </si>
  <si>
    <t>Retrotransposon protein, putative, LINE subclass; Oryza sativa subsp. japonica (Rice)</t>
  </si>
  <si>
    <t>UniRef90_Q2QME0</t>
  </si>
  <si>
    <t>TCONS_00001647</t>
  </si>
  <si>
    <t>***[5.42]</t>
  </si>
  <si>
    <t>UniRef90_Q7XFG3</t>
  </si>
  <si>
    <t>TCONS_00035479</t>
  </si>
  <si>
    <t>TCONS_00001299</t>
  </si>
  <si>
    <t>***[5.168]</t>
  </si>
  <si>
    <t>UniRef90_Q8H0A5</t>
  </si>
  <si>
    <t>TCONS_00001561</t>
  </si>
  <si>
    <t>TCONS_00001771</t>
  </si>
  <si>
    <t>***[5.157]</t>
  </si>
  <si>
    <t>TCONS_00035258</t>
  </si>
  <si>
    <t>***[3.826]</t>
  </si>
  <si>
    <t>UniRef90_Q2QUC2</t>
  </si>
  <si>
    <t>TCONS_00001969</t>
  </si>
  <si>
    <t>**[4.328]</t>
  </si>
  <si>
    <t>TCONS_00035211</t>
  </si>
  <si>
    <t>**[1.682]</t>
  </si>
  <si>
    <t>uncharacterized protein LOC100245366; Vitis vinifera (Grape)   PREDICTED</t>
  </si>
  <si>
    <t>UniRef90_UPI0001985B9D</t>
  </si>
  <si>
    <t>***[0.992]</t>
  </si>
  <si>
    <t>TCONS_00036495</t>
  </si>
  <si>
    <t>***[1.77]</t>
  </si>
  <si>
    <t>TCONS_00035574</t>
  </si>
  <si>
    <t>***[1.592]</t>
  </si>
  <si>
    <t>uncharacterized protein LOC100826081; Brachypodium distachyon (Purple false brome) (Trachynia distachya)   PREDICTED</t>
  </si>
  <si>
    <t>UniRef90_UPI000234E9CB</t>
  </si>
  <si>
    <t>TCONS_00035257</t>
  </si>
  <si>
    <t>TCONS_00000436</t>
  </si>
  <si>
    <t>uncharacterized protein LOC100828050; Brachypodium distachyon (Purple false brome) (Trachynia distachya)   PREDICTED</t>
  </si>
  <si>
    <t>UniRef90_UPI000234E835</t>
  </si>
  <si>
    <t>TCONS_00001489</t>
  </si>
  <si>
    <t>***[1.039]</t>
  </si>
  <si>
    <t>TCONS_00035931</t>
  </si>
  <si>
    <t>***[1.546]</t>
  </si>
  <si>
    <t>TCONS_00000963</t>
  </si>
  <si>
    <t>***[1.018]</t>
  </si>
  <si>
    <t>TCONS_00035675</t>
  </si>
  <si>
    <t>uncharacterized protein LOC100832349; Brachypodium distachyon (Purple false brome) (Trachynia distachya)   PREDICTED</t>
  </si>
  <si>
    <t>UniRef90_UPI000234F88C</t>
  </si>
  <si>
    <t>(IPR011676); Domain of unknown function DUF1618</t>
  </si>
  <si>
    <t>TCONS_00036353</t>
  </si>
  <si>
    <t>uncharacterized protein LOC100832660; Brachypodium distachyon (Purple false brome) (Trachynia distachya)   PREDICTED</t>
  </si>
  <si>
    <t>UniRef90_UPI000234FAAA</t>
  </si>
  <si>
    <t>**[1.748]</t>
  </si>
  <si>
    <t>TCONS_00036103</t>
  </si>
  <si>
    <t>***[1.55]</t>
  </si>
  <si>
    <t>uncharacterized protein LOC100838431; Brachypodium distachyon (Purple false brome) (Trachynia distachya)   PREDICTED</t>
  </si>
  <si>
    <t>UniRef90_UPI000234F28B</t>
  </si>
  <si>
    <t>TCONS_00036191</t>
  </si>
  <si>
    <t>TCONS_00000909</t>
  </si>
  <si>
    <t>***[1.529]</t>
  </si>
  <si>
    <t>TCONS_00035295</t>
  </si>
  <si>
    <t>***[1.701]</t>
  </si>
  <si>
    <t>uncharacterized protein LOC100842911; Brachypodium distachyon (Purple false brome) (Trachynia distachya)   PREDICTED</t>
  </si>
  <si>
    <t>UniRef90_UPI000234ECCA</t>
  </si>
  <si>
    <t>TCONS_00001458</t>
  </si>
  <si>
    <t>***[1.6]</t>
  </si>
  <si>
    <t>uncharacterized protein LOC100845153; Brachypodium distachyon (Purple false brome) (Trachynia distachya)   PREDICTED</t>
  </si>
  <si>
    <t>UniRef90_UPI000234E76B</t>
  </si>
  <si>
    <t>TCONS_00001206</t>
  </si>
  <si>
    <t>uncharacterized protein LOC101292647; Fragaria vesca subsp. vesca   PREDICTED</t>
  </si>
  <si>
    <t>UniRef90_UPI0002C3004D</t>
  </si>
  <si>
    <t>(IPR018545); Btz domain</t>
  </si>
  <si>
    <t>TCONS_00035665</t>
  </si>
  <si>
    <t>***[1.38]</t>
  </si>
  <si>
    <t>uncharacterized protein LOC101293089; Fragaria vesca subsp. vesca   PREDICTED</t>
  </si>
  <si>
    <t>UniRef90_UPI0002C36157</t>
  </si>
  <si>
    <t>TCONS_00036472</t>
  </si>
  <si>
    <t>TCONS_00000013</t>
  </si>
  <si>
    <t>TCONS_00000033</t>
  </si>
  <si>
    <t>TCONS_00000048</t>
  </si>
  <si>
    <t>TCONS_00000050</t>
  </si>
  <si>
    <t>TCONS_00000055</t>
  </si>
  <si>
    <t>TCONS_00000057</t>
  </si>
  <si>
    <t>TCONS_00000076</t>
  </si>
  <si>
    <t>TCONS_00000077</t>
  </si>
  <si>
    <t>TCONS_00000087</t>
  </si>
  <si>
    <t>TCONS_00000095</t>
  </si>
  <si>
    <t>TCONS_00000097</t>
  </si>
  <si>
    <t>TCONS_00000101</t>
  </si>
  <si>
    <t>(IPR008947); Phospholipase C/P1 nuclease domain</t>
  </si>
  <si>
    <t>TCONS_00000123</t>
  </si>
  <si>
    <t>TCONS_00000129</t>
  </si>
  <si>
    <t>TCONS_00000141</t>
  </si>
  <si>
    <t>TCONS_00000166</t>
  </si>
  <si>
    <t>TCONS_00000168</t>
  </si>
  <si>
    <t>TCONS_00000171</t>
  </si>
  <si>
    <t>TCONS_00000201</t>
  </si>
  <si>
    <t>TCONS_00000228</t>
  </si>
  <si>
    <t>TCONS_00000229</t>
  </si>
  <si>
    <t>TCONS_00000267</t>
  </si>
  <si>
    <t>TCONS_00000291</t>
  </si>
  <si>
    <t>TCONS_00000292</t>
  </si>
  <si>
    <t>TCONS_00000301</t>
  </si>
  <si>
    <t>TCONS_00000302</t>
  </si>
  <si>
    <t>TCONS_00000314</t>
  </si>
  <si>
    <t>TCONS_00000320</t>
  </si>
  <si>
    <t>TCONS_00000323</t>
  </si>
  <si>
    <t>TCONS_00000325</t>
  </si>
  <si>
    <t>TCONS_00000327</t>
  </si>
  <si>
    <t>TCONS_00000328</t>
  </si>
  <si>
    <t>TCONS_00000330</t>
  </si>
  <si>
    <t>TCONS_00000331</t>
  </si>
  <si>
    <t>TCONS_00000343</t>
  </si>
  <si>
    <t>TCONS_00000359</t>
  </si>
  <si>
    <t>TCONS_00000364</t>
  </si>
  <si>
    <t>TCONS_00000369</t>
  </si>
  <si>
    <t>TCONS_00000381</t>
  </si>
  <si>
    <t>TCONS_00000389</t>
  </si>
  <si>
    <t>TCONS_00000396</t>
  </si>
  <si>
    <t>TCONS_00000400</t>
  </si>
  <si>
    <t>TCONS_00000404</t>
  </si>
  <si>
    <t>TCONS_00000406</t>
  </si>
  <si>
    <t>TCONS_00000409</t>
  </si>
  <si>
    <t>TCONS_00000424</t>
  </si>
  <si>
    <t>TCONS_00000443</t>
  </si>
  <si>
    <t>TCONS_00000451</t>
  </si>
  <si>
    <t>TCONS_00000465</t>
  </si>
  <si>
    <t>TCONS_00000486</t>
  </si>
  <si>
    <t>TCONS_00000501</t>
  </si>
  <si>
    <t>TCONS_00000508</t>
  </si>
  <si>
    <t>(PF00176); SNF2 family N-terminal domain</t>
  </si>
  <si>
    <t>GO:0003677;GO:0005524</t>
  </si>
  <si>
    <t>TCONS_00000518</t>
  </si>
  <si>
    <t>TCONS_00000561</t>
  </si>
  <si>
    <t>TCONS_00000577</t>
  </si>
  <si>
    <t>TCONS_00000628</t>
  </si>
  <si>
    <t>TCONS_00000638</t>
  </si>
  <si>
    <t>TCONS_00000650</t>
  </si>
  <si>
    <t>TCONS_00000652</t>
  </si>
  <si>
    <t>TCONS_00000667</t>
  </si>
  <si>
    <t>TCONS_00000677</t>
  </si>
  <si>
    <t>TCONS_00000684</t>
  </si>
  <si>
    <t>TCONS_00000695</t>
  </si>
  <si>
    <t>TCONS_00000704</t>
  </si>
  <si>
    <t>TCONS_00000726</t>
  </si>
  <si>
    <t>TCONS_00000732</t>
  </si>
  <si>
    <t>TCONS_00000739</t>
  </si>
  <si>
    <t>TCONS_00000741</t>
  </si>
  <si>
    <t>TCONS_00000745</t>
  </si>
  <si>
    <t>TCONS_00000751</t>
  </si>
  <si>
    <t>TCONS_00000755</t>
  </si>
  <si>
    <t>TCONS_00000771</t>
  </si>
  <si>
    <t>TCONS_00000786</t>
  </si>
  <si>
    <t>TCONS_00000797</t>
  </si>
  <si>
    <t>TCONS_00000803</t>
  </si>
  <si>
    <t>TCONS_00000807</t>
  </si>
  <si>
    <t>TCONS_00000810</t>
  </si>
  <si>
    <t>TCONS_00000811</t>
  </si>
  <si>
    <t>TCONS_00000812</t>
  </si>
  <si>
    <t>TCONS_00000833</t>
  </si>
  <si>
    <t>TCONS_00000843</t>
  </si>
  <si>
    <t>TCONS_00000845</t>
  </si>
  <si>
    <t>TCONS_00000849</t>
  </si>
  <si>
    <t>TCONS_00000878</t>
  </si>
  <si>
    <t>TCONS_00000900</t>
  </si>
  <si>
    <t>TCONS_00000918</t>
  </si>
  <si>
    <t>TCONS_00000932</t>
  </si>
  <si>
    <t>TCONS_00000938</t>
  </si>
  <si>
    <t>TCONS_00000941</t>
  </si>
  <si>
    <t>TCONS_00000949</t>
  </si>
  <si>
    <t>TCONS_00000978</t>
  </si>
  <si>
    <t>TCONS_00000980</t>
  </si>
  <si>
    <t>TCONS_00000997</t>
  </si>
  <si>
    <t>TCONS_00001016</t>
  </si>
  <si>
    <t>TCONS_00001038</t>
  </si>
  <si>
    <t>TCONS_00001040</t>
  </si>
  <si>
    <t>TCONS_00001055</t>
  </si>
  <si>
    <t>TCONS_00001060</t>
  </si>
  <si>
    <t>TCONS_00001071</t>
  </si>
  <si>
    <t>TCONS_00001072</t>
  </si>
  <si>
    <t>TCONS_00001107</t>
  </si>
  <si>
    <t>TCONS_00001108</t>
  </si>
  <si>
    <t>TCONS_00001115</t>
  </si>
  <si>
    <t>TCONS_00001121</t>
  </si>
  <si>
    <t>TCONS_00001124</t>
  </si>
  <si>
    <t>TCONS_00001138</t>
  </si>
  <si>
    <t>TCONS_00001145</t>
  </si>
  <si>
    <t>TCONS_00001156</t>
  </si>
  <si>
    <t>TCONS_00001174</t>
  </si>
  <si>
    <t>TCONS_00001183</t>
  </si>
  <si>
    <t>TCONS_00001188</t>
  </si>
  <si>
    <t>TCONS_00001202</t>
  </si>
  <si>
    <t>TCONS_00001221</t>
  </si>
  <si>
    <t>TCONS_00001248</t>
  </si>
  <si>
    <t>TCONS_00001250</t>
  </si>
  <si>
    <t>TCONS_00001252</t>
  </si>
  <si>
    <t>TCONS_00001254</t>
  </si>
  <si>
    <t>TCONS_00001260</t>
  </si>
  <si>
    <t>TCONS_00001261</t>
  </si>
  <si>
    <t>TCONS_00001272</t>
  </si>
  <si>
    <t>TCONS_00001282</t>
  </si>
  <si>
    <t>TCONS_00001294</t>
  </si>
  <si>
    <t>TCONS_00001298</t>
  </si>
  <si>
    <t>TCONS_00001309</t>
  </si>
  <si>
    <t>TCONS_00001318</t>
  </si>
  <si>
    <t>TCONS_00001323</t>
  </si>
  <si>
    <t>TCONS_00001335</t>
  </si>
  <si>
    <t>TCONS_00001341</t>
  </si>
  <si>
    <t>TCONS_00001342</t>
  </si>
  <si>
    <t>TCONS_00001344</t>
  </si>
  <si>
    <t>TCONS_00001348</t>
  </si>
  <si>
    <t>TCONS_00001350</t>
  </si>
  <si>
    <t>TCONS_00001359</t>
  </si>
  <si>
    <t>TCONS_00001370</t>
  </si>
  <si>
    <t>TCONS_00001375</t>
  </si>
  <si>
    <t>TCONS_00001378</t>
  </si>
  <si>
    <t>TCONS_00001391</t>
  </si>
  <si>
    <t>TCONS_00001398</t>
  </si>
  <si>
    <t>TCONS_00001401</t>
  </si>
  <si>
    <t>TCONS_00001408</t>
  </si>
  <si>
    <t>TCONS_00001412</t>
  </si>
  <si>
    <t>TCONS_00001414</t>
  </si>
  <si>
    <t>TCONS_00001415</t>
  </si>
  <si>
    <t>TCONS_00001417</t>
  </si>
  <si>
    <t>TCONS_00001425</t>
  </si>
  <si>
    <t>TCONS_00001430</t>
  </si>
  <si>
    <t>TCONS_00001439</t>
  </si>
  <si>
    <t>TCONS_00001443</t>
  </si>
  <si>
    <t>TCONS_00001445</t>
  </si>
  <si>
    <t>TCONS_00001463</t>
  </si>
  <si>
    <t>TCONS_00001466</t>
  </si>
  <si>
    <t>TCONS_00001475</t>
  </si>
  <si>
    <t>TCONS_00001480</t>
  </si>
  <si>
    <t>TCONS_00001481</t>
  </si>
  <si>
    <t>TCONS_00001486</t>
  </si>
  <si>
    <t>TCONS_00001488</t>
  </si>
  <si>
    <t>TCONS_00001501</t>
  </si>
  <si>
    <t>TCONS_00001505</t>
  </si>
  <si>
    <t>TCONS_00001506</t>
  </si>
  <si>
    <t>TCONS_00001510</t>
  </si>
  <si>
    <t>TCONS_00001512</t>
  </si>
  <si>
    <t>TCONS_00001514</t>
  </si>
  <si>
    <t>TCONS_00001515</t>
  </si>
  <si>
    <t>TCONS_00001521</t>
  </si>
  <si>
    <t>TCONS_00001524</t>
  </si>
  <si>
    <t>TCONS_00001538</t>
  </si>
  <si>
    <t>TCONS_00001543</t>
  </si>
  <si>
    <t>TCONS_00001544</t>
  </si>
  <si>
    <t>TCONS_00001551</t>
  </si>
  <si>
    <t>TCONS_00001556</t>
  </si>
  <si>
    <t>TCONS_00001558</t>
  </si>
  <si>
    <t>TCONS_00001559</t>
  </si>
  <si>
    <t>TCONS_00001560</t>
  </si>
  <si>
    <t>TCONS_00001562</t>
  </si>
  <si>
    <t>TCONS_00001570</t>
  </si>
  <si>
    <t>TCONS_00001572</t>
  </si>
  <si>
    <t>TCONS_00001585</t>
  </si>
  <si>
    <t>TCONS_00001590</t>
  </si>
  <si>
    <t>TCONS_00001597</t>
  </si>
  <si>
    <t>TCONS_00001605</t>
  </si>
  <si>
    <t>TCONS_00001632</t>
  </si>
  <si>
    <t>TCONS_00001636</t>
  </si>
  <si>
    <t>TCONS_00001640</t>
  </si>
  <si>
    <t>TCONS_00001643</t>
  </si>
  <si>
    <t>TCONS_00001646</t>
  </si>
  <si>
    <t>TCONS_00001651</t>
  </si>
  <si>
    <t>TCONS_00001659</t>
  </si>
  <si>
    <t>TCONS_00001661</t>
  </si>
  <si>
    <t>TCONS_00001663</t>
  </si>
  <si>
    <t>TCONS_00001665</t>
  </si>
  <si>
    <t>TCONS_00001666</t>
  </si>
  <si>
    <t>TCONS_00001669</t>
  </si>
  <si>
    <t>TCONS_00001670</t>
  </si>
  <si>
    <t>TCONS_00001674</t>
  </si>
  <si>
    <t>TCONS_00001686</t>
  </si>
  <si>
    <t>TCONS_00001687</t>
  </si>
  <si>
    <t>TCONS_00001699</t>
  </si>
  <si>
    <t>TCONS_00001703</t>
  </si>
  <si>
    <t>TCONS_00001705</t>
  </si>
  <si>
    <t>TCONS_00001706</t>
  </si>
  <si>
    <t>TCONS_00001707</t>
  </si>
  <si>
    <t>TCONS_00001715</t>
  </si>
  <si>
    <t>TCONS_00001716</t>
  </si>
  <si>
    <t>TCONS_00001724</t>
  </si>
  <si>
    <t>TCONS_00001725</t>
  </si>
  <si>
    <t>TCONS_00001729</t>
  </si>
  <si>
    <t>TCONS_00001730</t>
  </si>
  <si>
    <t>TCONS_00001731</t>
  </si>
  <si>
    <t>TCONS_00001736</t>
  </si>
  <si>
    <t>TCONS_00001737</t>
  </si>
  <si>
    <t>TCONS_00001745</t>
  </si>
  <si>
    <t>TCONS_00001749</t>
  </si>
  <si>
    <t>TCONS_00001751</t>
  </si>
  <si>
    <t>TCONS_00001754</t>
  </si>
  <si>
    <t>TCONS_00001755</t>
  </si>
  <si>
    <t>TCONS_00001764</t>
  </si>
  <si>
    <t>TCONS_00001770</t>
  </si>
  <si>
    <t>TCONS_00001774</t>
  </si>
  <si>
    <t>TCONS_00001779</t>
  </si>
  <si>
    <t>TCONS_00001781</t>
  </si>
  <si>
    <t>TCONS_00001803</t>
  </si>
  <si>
    <t>TCONS_00001804</t>
  </si>
  <si>
    <t>TCONS_00001807</t>
  </si>
  <si>
    <t>TCONS_00001821</t>
  </si>
  <si>
    <t>TCONS_00001822</t>
  </si>
  <si>
    <t>TCONS_00001832</t>
  </si>
  <si>
    <t>TCONS_00001833</t>
  </si>
  <si>
    <t>TCONS_00001838</t>
  </si>
  <si>
    <t>TCONS_00001840</t>
  </si>
  <si>
    <t>TCONS_00001841</t>
  </si>
  <si>
    <t>TCONS_00001848</t>
  </si>
  <si>
    <t>TCONS_00001849</t>
  </si>
  <si>
    <t>TCONS_00001854</t>
  </si>
  <si>
    <t>TCONS_00001861</t>
  </si>
  <si>
    <t>TCONS_00001863</t>
  </si>
  <si>
    <t>TCONS_00001864</t>
  </si>
  <si>
    <t>TCONS_00001869</t>
  </si>
  <si>
    <t>TCONS_00001880</t>
  </si>
  <si>
    <t>TCONS_00001894</t>
  </si>
  <si>
    <t>TCONS_00001903</t>
  </si>
  <si>
    <t>TCONS_00001905</t>
  </si>
  <si>
    <t>TCONS_00001914</t>
  </si>
  <si>
    <t>TCONS_00001918</t>
  </si>
  <si>
    <t>TCONS_00001920</t>
  </si>
  <si>
    <t>TCONS_00001924</t>
  </si>
  <si>
    <t>TCONS_00001925</t>
  </si>
  <si>
    <t>TCONS_00001926</t>
  </si>
  <si>
    <t>TCONS_00001954</t>
  </si>
  <si>
    <t>TCONS_00001959</t>
  </si>
  <si>
    <t>TCONS_00001960</t>
  </si>
  <si>
    <t>TCONS_00001962</t>
  </si>
  <si>
    <t>TCONS_00001967</t>
  </si>
  <si>
    <t>TCONS_00001970</t>
  </si>
  <si>
    <t>TCONS_00001972</t>
  </si>
  <si>
    <t>TCONS_00001974</t>
  </si>
  <si>
    <t>TCONS_00001977</t>
  </si>
  <si>
    <t>TCONS_00001979</t>
  </si>
  <si>
    <t>TCONS_00001982</t>
  </si>
  <si>
    <t>TCONS_00001987</t>
  </si>
  <si>
    <t>TCONS_00001991</t>
  </si>
  <si>
    <t>TCONS_00002008</t>
  </si>
  <si>
    <t>TCONS_00002011</t>
  </si>
  <si>
    <t>TCONS_00002012</t>
  </si>
  <si>
    <t>TCONS_00002013</t>
  </si>
  <si>
    <t>TCONS_00035192</t>
  </si>
  <si>
    <t>TCONS_00035195</t>
  </si>
  <si>
    <t>TCONS_00035196</t>
  </si>
  <si>
    <t>TCONS_00035197</t>
  </si>
  <si>
    <t>TCONS_00035198</t>
  </si>
  <si>
    <t>TCONS_00035209</t>
  </si>
  <si>
    <t>TCONS_00035213</t>
  </si>
  <si>
    <t>TCONS_00035214</t>
  </si>
  <si>
    <t>TCONS_00035217</t>
  </si>
  <si>
    <t>TCONS_00035218</t>
  </si>
  <si>
    <t>TCONS_00035221</t>
  </si>
  <si>
    <t>TCONS_00035232</t>
  </si>
  <si>
    <t>TCONS_00035239</t>
  </si>
  <si>
    <t>TCONS_00035242</t>
  </si>
  <si>
    <t>TCONS_00035245</t>
  </si>
  <si>
    <t>TCONS_00035255</t>
  </si>
  <si>
    <t>TCONS_00035259</t>
  </si>
  <si>
    <t>TCONS_00035261</t>
  </si>
  <si>
    <t>TCONS_00035274</t>
  </si>
  <si>
    <t>TCONS_00035277</t>
  </si>
  <si>
    <t>TCONS_00035282</t>
  </si>
  <si>
    <t>TCONS_00035283</t>
  </si>
  <si>
    <t>TCONS_00035284</t>
  </si>
  <si>
    <t>TCONS_00035285</t>
  </si>
  <si>
    <t>TCONS_00035290</t>
  </si>
  <si>
    <t>TCONS_00035291</t>
  </si>
  <si>
    <t>TCONS_00035292</t>
  </si>
  <si>
    <t>TCONS_00035298</t>
  </si>
  <si>
    <t>TCONS_00035308</t>
  </si>
  <si>
    <t>TCONS_00035311</t>
  </si>
  <si>
    <t>TCONS_00035318</t>
  </si>
  <si>
    <t>TCONS_00035320</t>
  </si>
  <si>
    <t>TCONS_00035321</t>
  </si>
  <si>
    <t>TCONS_00035325</t>
  </si>
  <si>
    <t>TCONS_00035326</t>
  </si>
  <si>
    <t>TCONS_00035338</t>
  </si>
  <si>
    <t>TCONS_00035345</t>
  </si>
  <si>
    <t>TCONS_00035347</t>
  </si>
  <si>
    <t>TCONS_00035351</t>
  </si>
  <si>
    <t>TCONS_00035354</t>
  </si>
  <si>
    <t>TCONS_00035355</t>
  </si>
  <si>
    <t>TCONS_00035364</t>
  </si>
  <si>
    <t>TCONS_00035373</t>
  </si>
  <si>
    <t>TCONS_00035387</t>
  </si>
  <si>
    <t>TCONS_00035388</t>
  </si>
  <si>
    <t>TCONS_00035393</t>
  </si>
  <si>
    <t>TCONS_00035406</t>
  </si>
  <si>
    <t>TCONS_00035409</t>
  </si>
  <si>
    <t>TCONS_00035410</t>
  </si>
  <si>
    <t>TCONS_00035416</t>
  </si>
  <si>
    <t>TCONS_00035424</t>
  </si>
  <si>
    <t>TCONS_00035428</t>
  </si>
  <si>
    <t>TCONS_00035432</t>
  </si>
  <si>
    <t>TCONS_00035439</t>
  </si>
  <si>
    <t>TCONS_00035444</t>
  </si>
  <si>
    <t>TCONS_00035454</t>
  </si>
  <si>
    <t>TCONS_00035468</t>
  </si>
  <si>
    <t>TCONS_00035478</t>
  </si>
  <si>
    <t>TCONS_00035487</t>
  </si>
  <si>
    <t>TCONS_00035489</t>
  </si>
  <si>
    <t>TCONS_00035497</t>
  </si>
  <si>
    <t>TCONS_00035498</t>
  </si>
  <si>
    <t>TCONS_00035502</t>
  </si>
  <si>
    <t>TCONS_00035504</t>
  </si>
  <si>
    <t>TCONS_00035506</t>
  </si>
  <si>
    <t>TCONS_00035507</t>
  </si>
  <si>
    <t>TCONS_00035520</t>
  </si>
  <si>
    <t>TCONS_00035538</t>
  </si>
  <si>
    <t>TCONS_00035539</t>
  </si>
  <si>
    <t>TCONS_00035551</t>
  </si>
  <si>
    <t>TCONS_00035563</t>
  </si>
  <si>
    <t>TCONS_00035570</t>
  </si>
  <si>
    <t>TCONS_00035576</t>
  </si>
  <si>
    <t>TCONS_00035577</t>
  </si>
  <si>
    <t>TCONS_00035578</t>
  </si>
  <si>
    <t>TCONS_00035582</t>
  </si>
  <si>
    <t>TCONS_00035583</t>
  </si>
  <si>
    <t>TCONS_00035589</t>
  </si>
  <si>
    <t>TCONS_00035591</t>
  </si>
  <si>
    <t>TCONS_00035594</t>
  </si>
  <si>
    <t>TCONS_00035597</t>
  </si>
  <si>
    <t>TCONS_00035601</t>
  </si>
  <si>
    <t>TCONS_00035604</t>
  </si>
  <si>
    <t>TCONS_00035619</t>
  </si>
  <si>
    <t>TCONS_00035627</t>
  </si>
  <si>
    <t>TCONS_00035628</t>
  </si>
  <si>
    <t>TCONS_00035632</t>
  </si>
  <si>
    <t>TCONS_00035638</t>
  </si>
  <si>
    <t>TCONS_00035639</t>
  </si>
  <si>
    <t>TCONS_00035640</t>
  </si>
  <si>
    <t>TCONS_00035642</t>
  </si>
  <si>
    <t>TCONS_00035647</t>
  </si>
  <si>
    <t>TCONS_00035650</t>
  </si>
  <si>
    <t>TCONS_00035654</t>
  </si>
  <si>
    <t>TCONS_00035655</t>
  </si>
  <si>
    <t>TCONS_00035656</t>
  </si>
  <si>
    <t>TCONS_00035657</t>
  </si>
  <si>
    <t>TCONS_00035664</t>
  </si>
  <si>
    <t>TCONS_00035667</t>
  </si>
  <si>
    <t>TCONS_00035669</t>
  </si>
  <si>
    <t>TCONS_00035683</t>
  </si>
  <si>
    <t>TCONS_00035691</t>
  </si>
  <si>
    <t>TCONS_00035717</t>
  </si>
  <si>
    <t>TCONS_00035725</t>
  </si>
  <si>
    <t>TCONS_00035728</t>
  </si>
  <si>
    <t>TCONS_00035731</t>
  </si>
  <si>
    <t>TCONS_00035735</t>
  </si>
  <si>
    <t>TCONS_00035737</t>
  </si>
  <si>
    <t>TCONS_00035739</t>
  </si>
  <si>
    <t>TCONS_00035748</t>
  </si>
  <si>
    <t>TCONS_00035752</t>
  </si>
  <si>
    <t>TCONS_00035753</t>
  </si>
  <si>
    <t>TCONS_00035755</t>
  </si>
  <si>
    <t>TCONS_00035758</t>
  </si>
  <si>
    <t>TCONS_00035762</t>
  </si>
  <si>
    <t>TCONS_00035765</t>
  </si>
  <si>
    <t>TCONS_00035767</t>
  </si>
  <si>
    <t>TCONS_00035772</t>
  </si>
  <si>
    <t>TCONS_00035773</t>
  </si>
  <si>
    <t>TCONS_00035774</t>
  </si>
  <si>
    <t>TCONS_00035776</t>
  </si>
  <si>
    <t>TCONS_00035786</t>
  </si>
  <si>
    <t>TCONS_00035787</t>
  </si>
  <si>
    <t>TCONS_00035795</t>
  </si>
  <si>
    <t>TCONS_00035798</t>
  </si>
  <si>
    <t>TCONS_00035806</t>
  </si>
  <si>
    <t>TCONS_00035809</t>
  </si>
  <si>
    <t>TCONS_00035818</t>
  </si>
  <si>
    <t>TCONS_00035823</t>
  </si>
  <si>
    <t>TCONS_00035828</t>
  </si>
  <si>
    <t>TCONS_00035836</t>
  </si>
  <si>
    <t>TCONS_00035838</t>
  </si>
  <si>
    <t>TCONS_00035839</t>
  </si>
  <si>
    <t>TCONS_00035842</t>
  </si>
  <si>
    <t>TCONS_00035846</t>
  </si>
  <si>
    <t>TCONS_00035851</t>
  </si>
  <si>
    <t>TCONS_00035853</t>
  </si>
  <si>
    <t>TCONS_00035856</t>
  </si>
  <si>
    <t>TCONS_00035858</t>
  </si>
  <si>
    <t>TCONS_00035874</t>
  </si>
  <si>
    <t>TCONS_00035875</t>
  </si>
  <si>
    <t>TCONS_00035878</t>
  </si>
  <si>
    <t>TCONS_00035882</t>
  </si>
  <si>
    <t>TCONS_00035888</t>
  </si>
  <si>
    <t>TCONS_00035894</t>
  </si>
  <si>
    <t>TCONS_00035896</t>
  </si>
  <si>
    <t>TCONS_00035900</t>
  </si>
  <si>
    <t>TCONS_00035904</t>
  </si>
  <si>
    <t>TCONS_00035905</t>
  </si>
  <si>
    <t>TCONS_00035909</t>
  </si>
  <si>
    <t>TCONS_00035913</t>
  </si>
  <si>
    <t>TCONS_00035924</t>
  </si>
  <si>
    <t>TCONS_00035929</t>
  </si>
  <si>
    <t>TCONS_00035930</t>
  </si>
  <si>
    <t>TCONS_00035933</t>
  </si>
  <si>
    <t>TCONS_00035945</t>
  </si>
  <si>
    <t>TCONS_00035957</t>
  </si>
  <si>
    <t>TCONS_00035958</t>
  </si>
  <si>
    <t>TCONS_00035969</t>
  </si>
  <si>
    <t>TCONS_00035976</t>
  </si>
  <si>
    <t>TCONS_00035980</t>
  </si>
  <si>
    <t>TCONS_00035999</t>
  </si>
  <si>
    <t>TCONS_00036007</t>
  </si>
  <si>
    <t>TCONS_00036013</t>
  </si>
  <si>
    <t>TCONS_00036022</t>
  </si>
  <si>
    <t>TCONS_00036028</t>
  </si>
  <si>
    <t>TCONS_00036030</t>
  </si>
  <si>
    <t>TCONS_00036034</t>
  </si>
  <si>
    <t>TCONS_00036039</t>
  </si>
  <si>
    <t>TCONS_00036049</t>
  </si>
  <si>
    <t>TCONS_00036052</t>
  </si>
  <si>
    <t>TCONS_00036053</t>
  </si>
  <si>
    <t>TCONS_00036054</t>
  </si>
  <si>
    <t>TCONS_00036056</t>
  </si>
  <si>
    <t>TCONS_00036061</t>
  </si>
  <si>
    <t>TCONS_00036062</t>
  </si>
  <si>
    <t>TCONS_00036079</t>
  </si>
  <si>
    <t>TCONS_00036091</t>
  </si>
  <si>
    <t>TCONS_00036092</t>
  </si>
  <si>
    <t>TCONS_00036096</t>
  </si>
  <si>
    <t>TCONS_00036104</t>
  </si>
  <si>
    <t>TCONS_00036108</t>
  </si>
  <si>
    <t>TCONS_00036113</t>
  </si>
  <si>
    <t>TCONS_00036116</t>
  </si>
  <si>
    <t>TCONS_00036122</t>
  </si>
  <si>
    <t>TCONS_00036128</t>
  </si>
  <si>
    <t>TCONS_00036135</t>
  </si>
  <si>
    <t>TCONS_00036141</t>
  </si>
  <si>
    <t>TCONS_00036142</t>
  </si>
  <si>
    <t>TCONS_00036144</t>
  </si>
  <si>
    <t>TCONS_00036147</t>
  </si>
  <si>
    <t>TCONS_00036153</t>
  </si>
  <si>
    <t>TCONS_00036154</t>
  </si>
  <si>
    <t>TCONS_00036158</t>
  </si>
  <si>
    <t>TCONS_00036168</t>
  </si>
  <si>
    <t>TCONS_00036170</t>
  </si>
  <si>
    <t>TCONS_00036172</t>
  </si>
  <si>
    <t>TCONS_00036175</t>
  </si>
  <si>
    <t>TCONS_00036177</t>
  </si>
  <si>
    <t>TCONS_00036180</t>
  </si>
  <si>
    <t>TCONS_00036182</t>
  </si>
  <si>
    <t>TCONS_00036187</t>
  </si>
  <si>
    <t>TCONS_00036197</t>
  </si>
  <si>
    <t>TCONS_00036199</t>
  </si>
  <si>
    <t>TCONS_00036210</t>
  </si>
  <si>
    <t>TCONS_00036214</t>
  </si>
  <si>
    <t>TCONS_00036225</t>
  </si>
  <si>
    <t>TCONS_00036235</t>
  </si>
  <si>
    <t>TCONS_00036246</t>
  </si>
  <si>
    <t>TCONS_00036257</t>
  </si>
  <si>
    <t>TCONS_00036263</t>
  </si>
  <si>
    <t>TCONS_00036266</t>
  </si>
  <si>
    <t>TCONS_00036270</t>
  </si>
  <si>
    <t>TCONS_00036279</t>
  </si>
  <si>
    <t>TCONS_00036303</t>
  </si>
  <si>
    <t>TCONS_00036307</t>
  </si>
  <si>
    <t>TCONS_00036308</t>
  </si>
  <si>
    <t>TCONS_00036311</t>
  </si>
  <si>
    <t>TCONS_00036314</t>
  </si>
  <si>
    <t>TCONS_00036318</t>
  </si>
  <si>
    <t>TCONS_00036321</t>
  </si>
  <si>
    <t>TCONS_00036322</t>
  </si>
  <si>
    <t>TCONS_00036326</t>
  </si>
  <si>
    <t>TCONS_00036330</t>
  </si>
  <si>
    <t>TCONS_00036335</t>
  </si>
  <si>
    <t>TCONS_00036338</t>
  </si>
  <si>
    <t>TCONS_00036345</t>
  </si>
  <si>
    <t>TCONS_00036349</t>
  </si>
  <si>
    <t>TCONS_00036368</t>
  </si>
  <si>
    <t>TCONS_00036371</t>
  </si>
  <si>
    <t>TCONS_00036374</t>
  </si>
  <si>
    <t>TCONS_00036376</t>
  </si>
  <si>
    <t>TCONS_00036381</t>
  </si>
  <si>
    <t>TCONS_00036389</t>
  </si>
  <si>
    <t>TCONS_00036395</t>
  </si>
  <si>
    <t>TCONS_00036396</t>
  </si>
  <si>
    <t>TCONS_00036400</t>
  </si>
  <si>
    <t>TCONS_00036405</t>
  </si>
  <si>
    <t>TCONS_00036407</t>
  </si>
  <si>
    <t>TCONS_00036415</t>
  </si>
  <si>
    <t>TCONS_00036417</t>
  </si>
  <si>
    <t>TCONS_00036419</t>
  </si>
  <si>
    <t>TCONS_00036428</t>
  </si>
  <si>
    <t>TCONS_00036429</t>
  </si>
  <si>
    <t>TCONS_00036444</t>
  </si>
  <si>
    <t>TCONS_00036451</t>
  </si>
  <si>
    <t>TCONS_00036454</t>
  </si>
  <si>
    <t>TCONS_00036458</t>
  </si>
  <si>
    <t>TCONS_00036459</t>
  </si>
  <si>
    <t>TCONS_00036479</t>
  </si>
  <si>
    <t>TCONS_00036483</t>
  </si>
  <si>
    <t>TCONS_00036486</t>
  </si>
  <si>
    <t>TCONS_00036497</t>
  </si>
  <si>
    <t>TCONS_00036506</t>
  </si>
  <si>
    <t>TCONS_00036509</t>
  </si>
  <si>
    <t>TCONS_00036510</t>
  </si>
  <si>
    <t>TCONS_00036512</t>
  </si>
  <si>
    <t>TCONS_00036515</t>
  </si>
  <si>
    <t>TCONS_00036520</t>
  </si>
  <si>
    <t>TCONS_00036526</t>
  </si>
  <si>
    <t>TCONS_00036529</t>
  </si>
  <si>
    <t>TCONS_00036537</t>
  </si>
  <si>
    <t>TCONS_00036538</t>
  </si>
  <si>
    <t>TCONS_00036543</t>
  </si>
  <si>
    <t>TCONS_00035963</t>
  </si>
  <si>
    <t>***[11.643]</t>
  </si>
  <si>
    <t>TCONS_00036274</t>
  </si>
  <si>
    <t>TCONS_00001364</t>
  </si>
  <si>
    <t>TCONS_00000624</t>
  </si>
  <si>
    <t>***[1.599]</t>
  </si>
  <si>
    <t>UPI000233B3DD related cluster n=3 Tax=unknown RepID=UPI000233B3DD</t>
  </si>
  <si>
    <t>UniRef90_UPI000233B3DD</t>
  </si>
  <si>
    <t>TCONS_00035825</t>
  </si>
  <si>
    <t>TCONS_00000824</t>
  </si>
  <si>
    <t>***[7.509]</t>
  </si>
  <si>
    <t>TCONS_00000187</t>
  </si>
  <si>
    <t>***[3.051]</t>
  </si>
  <si>
    <t>UniRef90_Q53LL1</t>
  </si>
  <si>
    <t>***[2.851]</t>
  </si>
  <si>
    <t>UniRef90_Q2QZZ1</t>
  </si>
  <si>
    <t>TCONS_00001811</t>
  </si>
  <si>
    <t>***[3.533]</t>
  </si>
  <si>
    <t>TCONS_00035733</t>
  </si>
  <si>
    <t>***[2.735]</t>
  </si>
  <si>
    <t>F-box domain containing protein; Oryza sativa subsp. japonica (Rice)</t>
  </si>
  <si>
    <t>UniRef90_Q60DM2</t>
  </si>
  <si>
    <t>TCONS_00001361</t>
  </si>
  <si>
    <t>TCONS_00035708</t>
  </si>
  <si>
    <t>(IPR007527); Zinc finger, SWIM-type; (IPR018289); MULE transposase domain</t>
  </si>
  <si>
    <t>TCONS_00036256</t>
  </si>
  <si>
    <t>TCONS_00036296</t>
  </si>
  <si>
    <t>***[2.65]</t>
  </si>
  <si>
    <t>TCONS_00036532</t>
  </si>
  <si>
    <t>***[2.682]</t>
  </si>
  <si>
    <t>***[4.532]</t>
  </si>
  <si>
    <t>**[4.672]</t>
  </si>
  <si>
    <t>TCONS_00001088</t>
  </si>
  <si>
    <t>***[4.695]</t>
  </si>
  <si>
    <t>TCONS_00035548</t>
  </si>
  <si>
    <t>***[4.243]</t>
  </si>
  <si>
    <t>TCONS_00035803</t>
  </si>
  <si>
    <t>***[4.632]</t>
  </si>
  <si>
    <t>TCONS_00036426</t>
  </si>
  <si>
    <t>***[4.705]</t>
  </si>
  <si>
    <t>TCONS_00035294</t>
  </si>
  <si>
    <t>***[4.449]</t>
  </si>
  <si>
    <t>Gag-pol polyprotein; Triticum aestivum (Wheat)</t>
  </si>
  <si>
    <t>UniRef90_D0QEK3</t>
  </si>
  <si>
    <t>TCONS_00035360</t>
  </si>
  <si>
    <t>TCONS_00035529</t>
  </si>
  <si>
    <t>***[4.094]</t>
  </si>
  <si>
    <t>TCONS_00036337</t>
  </si>
  <si>
    <t>***[1.524]</t>
  </si>
  <si>
    <t>TCONS_00000073</t>
  </si>
  <si>
    <t>***[2.368]</t>
  </si>
  <si>
    <t>TCONS_00000976</t>
  </si>
  <si>
    <t>***[2.982]</t>
  </si>
  <si>
    <t>Os01g0290300 protein; Oryza sativa subsp. japonica (Rice)</t>
  </si>
  <si>
    <t>UniRef90_Q0JNH7</t>
  </si>
  <si>
    <t>TCONS_00001711</t>
  </si>
  <si>
    <t>***[2.889]</t>
  </si>
  <si>
    <t>(IPR012337); Ribonuclease H-like domain; (IPR025525); Domain of unknown function DUF4413</t>
  </si>
  <si>
    <t>TCONS_00001482</t>
  </si>
  <si>
    <t>**[5.678]</t>
  </si>
  <si>
    <t>Os01g0530300 protein (Fragment); Oryza sativa subsp. japonica (Rice)</t>
  </si>
  <si>
    <t>UniRef90_Q0JM77</t>
  </si>
  <si>
    <t>TCONS_00001667</t>
  </si>
  <si>
    <t>**[3.596]</t>
  </si>
  <si>
    <t>Os02g0461800 protein; Oryza sativa subsp. japonica (Rice)</t>
  </si>
  <si>
    <t>UniRef90_Q0E1D0</t>
  </si>
  <si>
    <t>TCONS_00000354</t>
  </si>
  <si>
    <t>***[3.183]</t>
  </si>
  <si>
    <t>Os06g0661000 protein; Oryza sativa subsp. japonica (Rice)</t>
  </si>
  <si>
    <t>UniRef90_Q0DAD6</t>
  </si>
  <si>
    <t>TCONS_00001326</t>
  </si>
  <si>
    <t>***[3.547]</t>
  </si>
  <si>
    <t>Os07g0501200 protein; Oryza sativa subsp. japonica (Rice)</t>
  </si>
  <si>
    <t>UniRef90_C7J4L5</t>
  </si>
  <si>
    <t>TCONS_00000044</t>
  </si>
  <si>
    <t>TCONS_00000464</t>
  </si>
  <si>
    <t>TCONS_00000679</t>
  </si>
  <si>
    <t>***[2.895]</t>
  </si>
  <si>
    <t>TCONS_00001668</t>
  </si>
  <si>
    <t>***[2.726]</t>
  </si>
  <si>
    <t>(PF00078); Reverse transcriptase (RNA-dependent DNA polymerase); (PF13966); zinc-binding in reverse transcriptase</t>
  </si>
  <si>
    <t>(IPR000477); Reverse transcriptase; (IPR026960); Reverse transcriptase zinc-binding domain</t>
  </si>
  <si>
    <t>TCONS_00001693</t>
  </si>
  <si>
    <t>***[2.555]</t>
  </si>
  <si>
    <t>Os12g0156200 protein; Oryza sativa subsp. japonica (Rice)</t>
  </si>
  <si>
    <t>UniRef90_Q2QXH7</t>
  </si>
  <si>
    <t>TCONS_00002001</t>
  </si>
  <si>
    <t>***[3.565]</t>
  </si>
  <si>
    <t>Os12g0212266 protein; Oryza sativa subsp. japonica (Rice)</t>
  </si>
  <si>
    <t>UniRef90_C7JA11</t>
  </si>
  <si>
    <t>TCONS_00035397</t>
  </si>
  <si>
    <t>***[3.685]</t>
  </si>
  <si>
    <t>OSJNBa0011J08.29 protein; Oryza sativa subsp. japonica (Rice)</t>
  </si>
  <si>
    <t>UniRef90_Q7X8V4</t>
  </si>
  <si>
    <t>TCONS_00001723</t>
  </si>
  <si>
    <t>***[2.9]</t>
  </si>
  <si>
    <t>OSJNBa0019J05.12 protein; Oryza sativa subsp. japonica (Rice)</t>
  </si>
  <si>
    <t>UniRef90_Q7XW82</t>
  </si>
  <si>
    <t>***[2.852]</t>
  </si>
  <si>
    <t>OSJNBa0027G07.11 protein; Oryza sativa subsp. japonica (Rice)</t>
  </si>
  <si>
    <t>UniRef90_Q7XUX8</t>
  </si>
  <si>
    <t>TCONS_00035626</t>
  </si>
  <si>
    <t>***[3.624]</t>
  </si>
  <si>
    <t>***[3.608]</t>
  </si>
  <si>
    <t>TCONS_00000805</t>
  </si>
  <si>
    <t>TCONS_00001787</t>
  </si>
  <si>
    <t>**[3.146]</t>
  </si>
  <si>
    <t>TCONS_00035569</t>
  </si>
  <si>
    <t>***[3.04]</t>
  </si>
  <si>
    <t>TCONS_00036502</t>
  </si>
  <si>
    <t>***[2.842]</t>
  </si>
  <si>
    <t>***[2.894]</t>
  </si>
  <si>
    <t>TCONS_00001508</t>
  </si>
  <si>
    <t>***[3.522]</t>
  </si>
  <si>
    <t>TCONS_00036131</t>
  </si>
  <si>
    <t>TCONS_00036498</t>
  </si>
  <si>
    <t>***[3.465]</t>
  </si>
  <si>
    <t>TCONS_00000688</t>
  </si>
  <si>
    <t>***[3.532]</t>
  </si>
  <si>
    <t>OSJNBa0088A01.7 protein; Oryza sativa subsp. japonica (Rice)</t>
  </si>
  <si>
    <t>UniRef90_Q7XUD8</t>
  </si>
  <si>
    <t>TCONS_00001353</t>
  </si>
  <si>
    <t>***[3.378]</t>
  </si>
  <si>
    <t>TCONS_00000994</t>
  </si>
  <si>
    <t>***[3.601]</t>
  </si>
  <si>
    <t>***[3.543]</t>
  </si>
  <si>
    <t>TCONS_00001617</t>
  </si>
  <si>
    <t>***[3.442]</t>
  </si>
  <si>
    <t>***[3.614]</t>
  </si>
  <si>
    <t>OSJNBb0012E08.6 protein; Oryza sativa subsp. japonica (Rice)</t>
  </si>
  <si>
    <t>UniRef90_Q7XV90</t>
  </si>
  <si>
    <t>OSJNBb0034I13.10 protein; Oryza sativa subsp. japonica (Rice)</t>
  </si>
  <si>
    <t>UniRef90_Q7XTU6</t>
  </si>
  <si>
    <t>TCONS_00035310</t>
  </si>
  <si>
    <t>***[3.586]</t>
  </si>
  <si>
    <t>***[3.134]</t>
  </si>
  <si>
    <t>OSJNBb0046P18.1 protein; Oryza sativa subsp. japonica (Rice)</t>
  </si>
  <si>
    <t>UniRef90_Q7X7K3</t>
  </si>
  <si>
    <t>TCONS_00001587</t>
  </si>
  <si>
    <t>**[4.051]</t>
  </si>
  <si>
    <t>PH01B001I13.11 protein; Phyllostachys edulis</t>
  </si>
  <si>
    <t>UniRef90_L0P1Z8</t>
  </si>
  <si>
    <t>TCONS_00036021</t>
  </si>
  <si>
    <t>***[1.678]</t>
  </si>
  <si>
    <t>Pol polyprotein</t>
  </si>
  <si>
    <t>sp|P10272|POL_BAEVM</t>
  </si>
  <si>
    <t>TCONS_00000588</t>
  </si>
  <si>
    <t>Polynucleotidyl transferase, ribonuclease Hlike superfamily protein LENGTH=192</t>
  </si>
  <si>
    <t>AT5G38920.1</t>
  </si>
  <si>
    <t>GO:0003676;GO:0004523;GO:0003676</t>
  </si>
  <si>
    <t>TCONS_00035934</t>
  </si>
  <si>
    <t>Retrotransposon gag protein, putative; Oryza sativa subsp. japonica (Rice)</t>
  </si>
  <si>
    <t>UniRef90_Q53J63</t>
  </si>
  <si>
    <t>(IPR005162); Retrotransposon gag domain</t>
  </si>
  <si>
    <t>TCONS_00036443</t>
  </si>
  <si>
    <t>***[11]</t>
  </si>
  <si>
    <t>Retrotransposon protein, putative, Ty1-copia sub-class; Oryza sativa subsp. japonica (Rice)</t>
  </si>
  <si>
    <t>UniRef90_Q53Q06</t>
  </si>
  <si>
    <t>(PF13650); Aspartyl protease</t>
  </si>
  <si>
    <t>TCONS_00000957</t>
  </si>
  <si>
    <t>***[5.237]</t>
  </si>
  <si>
    <t>Retrotransposon protein, putative, Ty1-copia subclass, expressed; Oryza sativa subsp. japonica (Rice)</t>
  </si>
  <si>
    <t>UniRef90_Q10M26</t>
  </si>
  <si>
    <t>***[6.188]</t>
  </si>
  <si>
    <t>UniRef90_Q7G3C9</t>
  </si>
  <si>
    <t>TCONS_00000250</t>
  </si>
  <si>
    <t>***[6.518]</t>
  </si>
  <si>
    <t>UniRef90_Q2QY49</t>
  </si>
  <si>
    <t>***[6.375]</t>
  </si>
  <si>
    <t>UniRef90_Q2QUM8</t>
  </si>
  <si>
    <t>***[3.865]</t>
  </si>
  <si>
    <t>TCONS_00000479</t>
  </si>
  <si>
    <t>***[6.224]</t>
  </si>
  <si>
    <t>UniRef90_Q2R2J8</t>
  </si>
  <si>
    <t>**[5.984]</t>
  </si>
  <si>
    <t>***[6.198]</t>
  </si>
  <si>
    <t>UniRef90_Q2QSB3</t>
  </si>
  <si>
    <t>TCONS_00001233</t>
  </si>
  <si>
    <t>***[3.873]</t>
  </si>
  <si>
    <t>UniRef90_Q10P39</t>
  </si>
  <si>
    <t>***[6.235]</t>
  </si>
  <si>
    <t>TCONS_00001451</t>
  </si>
  <si>
    <t>***[4.749]</t>
  </si>
  <si>
    <t>UniRef90_Q2QRW4</t>
  </si>
  <si>
    <t>TCONS_00001459</t>
  </si>
  <si>
    <t>***[5.443]</t>
  </si>
  <si>
    <t>TCONS_00001468</t>
  </si>
  <si>
    <t>***[6.313]</t>
  </si>
  <si>
    <t>TCONS_00001477</t>
  </si>
  <si>
    <t>***[6.347]</t>
  </si>
  <si>
    <t>UniRef90_Q7XEC4</t>
  </si>
  <si>
    <t>TCONS_00001592</t>
  </si>
  <si>
    <t>***[6.105]</t>
  </si>
  <si>
    <t>(PF14227); gag-polypeptide of LTR copia-type; (PF13976); GAG-pre-integrase domain</t>
  </si>
  <si>
    <t>(IPR001878); Zinc finger, CCHC-type; (IPR025724); GAG-pre-integrase domain</t>
  </si>
  <si>
    <t>TCONS_00001629</t>
  </si>
  <si>
    <t>***[5.325]</t>
  </si>
  <si>
    <t>TCONS_00002005</t>
  </si>
  <si>
    <t>**[6.247]</t>
  </si>
  <si>
    <t>UniRef90_Q10L29</t>
  </si>
  <si>
    <t>TCONS_00035312</t>
  </si>
  <si>
    <t>***[3.924]</t>
  </si>
  <si>
    <t>UniRef90_Q2QSG2</t>
  </si>
  <si>
    <t>TCONS_00035352</t>
  </si>
  <si>
    <t>TCONS_00035459</t>
  </si>
  <si>
    <t>***[3.788]</t>
  </si>
  <si>
    <t>UniRef90_Q2R2J6</t>
  </si>
  <si>
    <t>TCONS_00035530</t>
  </si>
  <si>
    <t>***[6.29]</t>
  </si>
  <si>
    <t>TCONS_00035778</t>
  </si>
  <si>
    <t>***[6.567]</t>
  </si>
  <si>
    <t>UniRef90_Q10CH1</t>
  </si>
  <si>
    <t>TCONS_00035871</t>
  </si>
  <si>
    <t>***[4.892]</t>
  </si>
  <si>
    <t>TCONS_00036055</t>
  </si>
  <si>
    <t>**[6.036]</t>
  </si>
  <si>
    <t>UniRef90_Q2QY50</t>
  </si>
  <si>
    <t>TCONS_00036112</t>
  </si>
  <si>
    <t>***[6.226]</t>
  </si>
  <si>
    <t>UniRef90_Q2QRS9</t>
  </si>
  <si>
    <t>TCONS_00036200</t>
  </si>
  <si>
    <t>**[6.075]</t>
  </si>
  <si>
    <t>TCONS_00036220</t>
  </si>
  <si>
    <t>***[6.258]</t>
  </si>
  <si>
    <t>UniRef90_Q10MB5</t>
  </si>
  <si>
    <t>TCONS_00036221</t>
  </si>
  <si>
    <t>***[6.247]</t>
  </si>
  <si>
    <t>TCONS_00036284</t>
  </si>
  <si>
    <t>***[3.291]</t>
  </si>
  <si>
    <t>TCONS_00036291</t>
  </si>
  <si>
    <t>***[4.662]</t>
  </si>
  <si>
    <t>UniRef90_Q2RAY7</t>
  </si>
  <si>
    <t>TCONS_00036382</t>
  </si>
  <si>
    <t>TCONS_00000413</t>
  </si>
  <si>
    <t>**[6.116]</t>
  </si>
  <si>
    <t>Retrotransposon protein, putative, Ty3-gypsy subclass; Oryza sativa subsp. japonica (Rice)</t>
  </si>
  <si>
    <t>UniRef90_Q339J2</t>
  </si>
  <si>
    <t>TCONS_00000658</t>
  </si>
  <si>
    <t>***[9.539]</t>
  </si>
  <si>
    <t>UniRef90_Q10IF4</t>
  </si>
  <si>
    <t>***[3.122]</t>
  </si>
  <si>
    <t>**[4.756]</t>
  </si>
  <si>
    <t>UniRef90_Q2QT86</t>
  </si>
  <si>
    <t>**[4.784]</t>
  </si>
  <si>
    <t>UniRef90_Q109Z1</t>
  </si>
  <si>
    <t>**[4.636]</t>
  </si>
  <si>
    <t>TCONS_00001271</t>
  </si>
  <si>
    <t>***[4.845]</t>
  </si>
  <si>
    <t>UniRef90_Q2QTF6</t>
  </si>
  <si>
    <t>TCONS_00001618</t>
  </si>
  <si>
    <t>**[4.952]</t>
  </si>
  <si>
    <t>TCONS_00001619</t>
  </si>
  <si>
    <t>**[4.909]</t>
  </si>
  <si>
    <t>TCONS_00001756</t>
  </si>
  <si>
    <t>***[2.931]</t>
  </si>
  <si>
    <t>UniRef90_Q2QPA9</t>
  </si>
  <si>
    <t>TCONS_00035516</t>
  </si>
  <si>
    <t>***[3.995]</t>
  </si>
  <si>
    <t>TCONS_00035670</t>
  </si>
  <si>
    <t>***[4.928]</t>
  </si>
  <si>
    <t>(IPR021109); Aspartic peptidase</t>
  </si>
  <si>
    <t>TCONS_00036306</t>
  </si>
  <si>
    <t>UniRef90_Q2QYP3</t>
  </si>
  <si>
    <t>***[3.069]</t>
  </si>
  <si>
    <t>UniRef90_Q10RT2</t>
  </si>
  <si>
    <t>TCONS_00001610</t>
  </si>
  <si>
    <t>**[3.348]</t>
  </si>
  <si>
    <t>UniRef90_Q10PF4</t>
  </si>
  <si>
    <t>TCONS_00001763</t>
  </si>
  <si>
    <t>***[5.062]</t>
  </si>
  <si>
    <t>UniRef90_Q2QXF0</t>
  </si>
  <si>
    <t>TCONS_00035964</t>
  </si>
  <si>
    <t>TCONS_00036016</t>
  </si>
  <si>
    <t>***[4.883]</t>
  </si>
  <si>
    <t>TCONS_00036089</t>
  </si>
  <si>
    <t>**[4.803]</t>
  </si>
  <si>
    <t>***[5.153]</t>
  </si>
  <si>
    <t>***[5.095]</t>
  </si>
  <si>
    <t>UniRef90_Q2R3M7</t>
  </si>
  <si>
    <t>TCONS_00000079</t>
  </si>
  <si>
    <t>***[4.814]</t>
  </si>
  <si>
    <t>UniRef90_Q2QSH4</t>
  </si>
  <si>
    <t>TCONS_00000096</t>
  </si>
  <si>
    <t>***[3.371]</t>
  </si>
  <si>
    <t>**[3.674]</t>
  </si>
  <si>
    <t>***[5.04]</t>
  </si>
  <si>
    <t>***[3.496]</t>
  </si>
  <si>
    <t>TCONS_00000255</t>
  </si>
  <si>
    <t>***[4.788]</t>
  </si>
  <si>
    <t>TCONS_00000290</t>
  </si>
  <si>
    <t>***[3.361]</t>
  </si>
  <si>
    <t>UniRef90_Q53K65</t>
  </si>
  <si>
    <t>TCONS_00000365</t>
  </si>
  <si>
    <t>TCONS_00000366</t>
  </si>
  <si>
    <t>***[4.207]</t>
  </si>
  <si>
    <t>***[4.931]</t>
  </si>
  <si>
    <t>***[5.072]</t>
  </si>
  <si>
    <t>TCONS_00000546</t>
  </si>
  <si>
    <t>***[5.161]</t>
  </si>
  <si>
    <t>***[3.539]</t>
  </si>
  <si>
    <t>***[3.697]</t>
  </si>
  <si>
    <t>***[2.778]</t>
  </si>
  <si>
    <t>UniRef90_Q339S4</t>
  </si>
  <si>
    <t>UniRef90_Q10IA6</t>
  </si>
  <si>
    <t>TCONS_00000880</t>
  </si>
  <si>
    <t>***[3.626]</t>
  </si>
  <si>
    <t>***[4.976]</t>
  </si>
  <si>
    <t>UniRef90_Q2QWF4</t>
  </si>
  <si>
    <t>***[4.331]</t>
  </si>
  <si>
    <t>UniRef90_Q2QSH2</t>
  </si>
  <si>
    <t>***[4.065]</t>
  </si>
  <si>
    <t>***[4.445]</t>
  </si>
  <si>
    <t>***[5.057]</t>
  </si>
  <si>
    <t>***[4.988]</t>
  </si>
  <si>
    <t>TCONS_00001144</t>
  </si>
  <si>
    <t>***[4.959]</t>
  </si>
  <si>
    <t>***[4.804]</t>
  </si>
  <si>
    <t>UniRef90_Q7XCD6</t>
  </si>
  <si>
    <t>(PF13975); gag-polyprotein putative aspartyl protease</t>
  </si>
  <si>
    <t>TCONS_00001162</t>
  </si>
  <si>
    <t>***[6.143]</t>
  </si>
  <si>
    <t>TCONS_00001228</t>
  </si>
  <si>
    <t>***[4.807]</t>
  </si>
  <si>
    <t>UniRef90_Q2R1K6</t>
  </si>
  <si>
    <t>***[2.978]</t>
  </si>
  <si>
    <t>TCONS_00001280</t>
  </si>
  <si>
    <t>UniRef90_Q2QPU3</t>
  </si>
  <si>
    <t>TCONS_00001302</t>
  </si>
  <si>
    <t>TCONS_00001327</t>
  </si>
  <si>
    <t>***[4.842]</t>
  </si>
  <si>
    <t>TCONS_00001337</t>
  </si>
  <si>
    <t>***[4.797]</t>
  </si>
  <si>
    <t>TCONS_00001404</t>
  </si>
  <si>
    <t>***[3.606]</t>
  </si>
  <si>
    <t>UniRef90_Q2R140</t>
  </si>
  <si>
    <t>TCONS_00001409</t>
  </si>
  <si>
    <t>***[4.392]</t>
  </si>
  <si>
    <t>TCONS_00001436</t>
  </si>
  <si>
    <t>TCONS_00001441</t>
  </si>
  <si>
    <t>TCONS_00001456</t>
  </si>
  <si>
    <t>***[4.376]</t>
  </si>
  <si>
    <t>TCONS_00001457</t>
  </si>
  <si>
    <t>***[4.969]</t>
  </si>
  <si>
    <t>TCONS_00001548</t>
  </si>
  <si>
    <t>***[4.366]</t>
  </si>
  <si>
    <t>UniRef90_Q2QQV8</t>
  </si>
  <si>
    <t>TCONS_00001598</t>
  </si>
  <si>
    <t>***[2.808]</t>
  </si>
  <si>
    <t>TCONS_00001606</t>
  </si>
  <si>
    <t>***[2.806]</t>
  </si>
  <si>
    <t>UniRef90_Q7G4Q3</t>
  </si>
  <si>
    <t>TCONS_00001627</t>
  </si>
  <si>
    <t>***[3.921]</t>
  </si>
  <si>
    <t>TCONS_00001649</t>
  </si>
  <si>
    <t>TCONS_00001694</t>
  </si>
  <si>
    <t>***[4.027]</t>
  </si>
  <si>
    <t>TCONS_00001726</t>
  </si>
  <si>
    <t>***[4.353]</t>
  </si>
  <si>
    <t>TCONS_00001733</t>
  </si>
  <si>
    <t>***[3.819]</t>
  </si>
  <si>
    <t>TCONS_00001750</t>
  </si>
  <si>
    <t>TCONS_00001762</t>
  </si>
  <si>
    <t>***[4.913]</t>
  </si>
  <si>
    <t>UniRef90_Q2QRJ0</t>
  </si>
  <si>
    <t>TCONS_00001805</t>
  </si>
  <si>
    <t>***[3.067]</t>
  </si>
  <si>
    <t>(PF14111); Domain of unknown function (DUF4283); (PF14392); Zinc knuckle</t>
  </si>
  <si>
    <t>(IPR001878); Zinc finger, CCHC-type; (IPR025558); Domain of unknown function DUF4283; (IPR025836); Zinc knuckle CX2CX4HX4C</t>
  </si>
  <si>
    <t>TCONS_00001843</t>
  </si>
  <si>
    <t>***[4.305]</t>
  </si>
  <si>
    <t>TCONS_00001887</t>
  </si>
  <si>
    <t>***[3.933]</t>
  </si>
  <si>
    <t>TCONS_00001888</t>
  </si>
  <si>
    <t>TCONS_00001901</t>
  </si>
  <si>
    <t>***[4.888]</t>
  </si>
  <si>
    <t>UniRef90_Q53LX4</t>
  </si>
  <si>
    <t>TCONS_00001902</t>
  </si>
  <si>
    <t>***[4.832]</t>
  </si>
  <si>
    <t>TCONS_00001908</t>
  </si>
  <si>
    <t>TCONS_00001913</t>
  </si>
  <si>
    <t>***[5.293]</t>
  </si>
  <si>
    <t>UniRef90_Q2R215</t>
  </si>
  <si>
    <t>TCONS_00001966</t>
  </si>
  <si>
    <t>TCONS_00001975</t>
  </si>
  <si>
    <t>TCONS_00001980</t>
  </si>
  <si>
    <t>***[3.655]</t>
  </si>
  <si>
    <t>UniRef90_Q53J85</t>
  </si>
  <si>
    <t>TCONS_00001981</t>
  </si>
  <si>
    <t>***[4.272]</t>
  </si>
  <si>
    <t>UniRef90_Q2QVE8</t>
  </si>
  <si>
    <t>TCONS_00035250</t>
  </si>
  <si>
    <t>**[5.207]</t>
  </si>
  <si>
    <t>TCONS_00035436</t>
  </si>
  <si>
    <t>***[3.324]</t>
  </si>
  <si>
    <t>TCONS_00035464</t>
  </si>
  <si>
    <t>***[5.093]</t>
  </si>
  <si>
    <t>TCONS_00035565</t>
  </si>
  <si>
    <t>***[4.762]</t>
  </si>
  <si>
    <t>TCONS_00035754</t>
  </si>
  <si>
    <t>***[3.917]</t>
  </si>
  <si>
    <t>UniRef90_Q2R1D8</t>
  </si>
  <si>
    <t>TCONS_00035781</t>
  </si>
  <si>
    <t>***[3.717]</t>
  </si>
  <si>
    <t>UniRef90_Q53MA1</t>
  </si>
  <si>
    <t>TCONS_00035817</t>
  </si>
  <si>
    <t>***[3.822]</t>
  </si>
  <si>
    <t>TCONS_00035881</t>
  </si>
  <si>
    <t>***[4.074]</t>
  </si>
  <si>
    <t>TCONS_00035903</t>
  </si>
  <si>
    <t>***[3.003]</t>
  </si>
  <si>
    <t>TCONS_00035984</t>
  </si>
  <si>
    <t>TCONS_00036036</t>
  </si>
  <si>
    <t>***[4.942]</t>
  </si>
  <si>
    <t>TCONS_00036360</t>
  </si>
  <si>
    <t>***[3.768]</t>
  </si>
  <si>
    <t>TCONS_00001187</t>
  </si>
  <si>
    <t>TCONS_00035385</t>
  </si>
  <si>
    <t>TCONS_00001317</t>
  </si>
  <si>
    <t>***[1.96]</t>
  </si>
  <si>
    <t>Ribonuclease Hlike superfamily protein LENGTH=365</t>
  </si>
  <si>
    <t>AT2G02650.1</t>
  </si>
  <si>
    <t>**[3.845]</t>
  </si>
  <si>
    <t>TCONS_00035784</t>
  </si>
  <si>
    <t>Rps16 protein (Fragment); Clivia gardenii (Kaffir lily)</t>
  </si>
  <si>
    <t>UniRef90_Q8HR55</t>
  </si>
  <si>
    <t>***[3.185]</t>
  </si>
  <si>
    <t>***[4.609]</t>
  </si>
  <si>
    <t>TCONS_00001581</t>
  </si>
  <si>
    <t>***[4.022]</t>
  </si>
  <si>
    <t>TCONS_00035369</t>
  </si>
  <si>
    <t>**[4.207]</t>
  </si>
  <si>
    <t>***[4.408]</t>
  </si>
  <si>
    <t>TCONS_00001245</t>
  </si>
  <si>
    <t>TCONS_00001593</t>
  </si>
  <si>
    <t>***[4.152]</t>
  </si>
  <si>
    <t>TCONS_00001601</t>
  </si>
  <si>
    <t>**[4.351]</t>
  </si>
  <si>
    <t>TCONS_00000138</t>
  </si>
  <si>
    <t>***[4.55]</t>
  </si>
  <si>
    <t>**[4.124]</t>
  </si>
  <si>
    <t>TCONS_00001396</t>
  </si>
  <si>
    <t>***[4.479]</t>
  </si>
  <si>
    <t>TCONS_00001630</t>
  </si>
  <si>
    <t>***[4.482]</t>
  </si>
  <si>
    <t>TCONS_00001226</t>
  </si>
  <si>
    <t>**[4.077]</t>
  </si>
  <si>
    <t>TCONS_00001435</t>
  </si>
  <si>
    <t>***[4.409]</t>
  </si>
  <si>
    <t>Transposon Ty1PL GagPol polyprotein</t>
  </si>
  <si>
    <t>sp|Q12414|YP11B_YEAST</t>
  </si>
  <si>
    <t>TCONS_00000928</t>
  </si>
  <si>
    <t>***[3.979]</t>
  </si>
  <si>
    <t>TCONS_00035771</t>
  </si>
  <si>
    <t>TCONS_00036011</t>
  </si>
  <si>
    <t>Transposon Ty2C GagPol polyprotein</t>
  </si>
  <si>
    <t>sp|P25384|YC21B_YEAST</t>
  </si>
  <si>
    <t>TCONS_00001064</t>
  </si>
  <si>
    <t>***[1.044]</t>
  </si>
  <si>
    <t>TCONS_00036027</t>
  </si>
  <si>
    <t>TCONS_00001899</t>
  </si>
  <si>
    <t>TCONS_00001142</t>
  </si>
  <si>
    <t>***[1.57]</t>
  </si>
  <si>
    <t>uncharacterized protein LOC100840015; Brachypodium distachyon (Purple false brome) (Trachynia distachya)   PREDICTED</t>
  </si>
  <si>
    <t>UniRef90_UPI000234F97B</t>
  </si>
  <si>
    <t>TCONS_00036478</t>
  </si>
  <si>
    <t>***[1.495]</t>
  </si>
  <si>
    <t>TCONS_00035982</t>
  </si>
  <si>
    <t>***[1.509]</t>
  </si>
  <si>
    <t>TCONS_00036411</t>
  </si>
  <si>
    <t>TCONS_00001526</t>
  </si>
  <si>
    <t>***[1.426]</t>
  </si>
  <si>
    <t>TCONS_00000008</t>
  </si>
  <si>
    <t>TCONS_00000011</t>
  </si>
  <si>
    <t>TCONS_00000042</t>
  </si>
  <si>
    <t>TCONS_00000058</t>
  </si>
  <si>
    <t>TCONS_00000140</t>
  </si>
  <si>
    <t>TCONS_00000170</t>
  </si>
  <si>
    <t>TCONS_00000172</t>
  </si>
  <si>
    <t>TCONS_00000232</t>
  </si>
  <si>
    <t>TCONS_00000293</t>
  </si>
  <si>
    <t>TCONS_00000344</t>
  </si>
  <si>
    <t>TCONS_00000412</t>
  </si>
  <si>
    <t>TCONS_00000422</t>
  </si>
  <si>
    <t>TCONS_00000437</t>
  </si>
  <si>
    <t>TCONS_00000476</t>
  </si>
  <si>
    <t>TCONS_00000582</t>
  </si>
  <si>
    <t>TCONS_00000606</t>
  </si>
  <si>
    <t>TCONS_00000612</t>
  </si>
  <si>
    <t>TCONS_00000617</t>
  </si>
  <si>
    <t>TCONS_00000641</t>
  </si>
  <si>
    <t>TCONS_00000680</t>
  </si>
  <si>
    <t>TCONS_00000698</t>
  </si>
  <si>
    <t>TCONS_00000761</t>
  </si>
  <si>
    <t>TCONS_00000774</t>
  </si>
  <si>
    <t>TCONS_00000825</t>
  </si>
  <si>
    <t>TCONS_00000842</t>
  </si>
  <si>
    <t>TCONS_00000857</t>
  </si>
  <si>
    <t>TCONS_00000867</t>
  </si>
  <si>
    <t>TCONS_00000872</t>
  </si>
  <si>
    <t>TCONS_00000904</t>
  </si>
  <si>
    <t>TCONS_00001007</t>
  </si>
  <si>
    <t>TCONS_00001029</t>
  </si>
  <si>
    <t>TCONS_00001037</t>
  </si>
  <si>
    <t>TCONS_00001046</t>
  </si>
  <si>
    <t>TCONS_00001080</t>
  </si>
  <si>
    <t>TCONS_00001082</t>
  </si>
  <si>
    <t>TCONS_00001165</t>
  </si>
  <si>
    <t>TCONS_00001169</t>
  </si>
  <si>
    <t>TCONS_00001181</t>
  </si>
  <si>
    <t>TCONS_00001186</t>
  </si>
  <si>
    <t>TCONS_00001205</t>
  </si>
  <si>
    <t>TCONS_00001300</t>
  </si>
  <si>
    <t>TCONS_00001314</t>
  </si>
  <si>
    <t>TCONS_00001316</t>
  </si>
  <si>
    <t>TCONS_00001320</t>
  </si>
  <si>
    <t>TCONS_00001322</t>
  </si>
  <si>
    <t>TCONS_00001325</t>
  </si>
  <si>
    <t>TCONS_00001331</t>
  </si>
  <si>
    <t>TCONS_00001339</t>
  </si>
  <si>
    <t>TCONS_00001352</t>
  </si>
  <si>
    <t>TCONS_00001360</t>
  </si>
  <si>
    <t>TCONS_00001362</t>
  </si>
  <si>
    <t>TCONS_00001365</t>
  </si>
  <si>
    <t>TCONS_00001366</t>
  </si>
  <si>
    <t>TCONS_00001368</t>
  </si>
  <si>
    <t>TCONS_00001379</t>
  </si>
  <si>
    <t>TCONS_00001381</t>
  </si>
  <si>
    <t>TCONS_00001386</t>
  </si>
  <si>
    <t>TCONS_00001390</t>
  </si>
  <si>
    <t>TCONS_00001393</t>
  </si>
  <si>
    <t>TCONS_00001394</t>
  </si>
  <si>
    <t>TCONS_00001402</t>
  </si>
  <si>
    <t>TCONS_00001420</t>
  </si>
  <si>
    <t>TCONS_00001428</t>
  </si>
  <si>
    <t>TCONS_00001440</t>
  </si>
  <si>
    <t>TCONS_00001442</t>
  </si>
  <si>
    <t>TCONS_00001449</t>
  </si>
  <si>
    <t>TCONS_00001474</t>
  </si>
  <si>
    <t>TCONS_00001491</t>
  </si>
  <si>
    <t>TCONS_00001503</t>
  </si>
  <si>
    <t>TCONS_00001513</t>
  </si>
  <si>
    <t>TCONS_00001522</t>
  </si>
  <si>
    <t>TCONS_00001527</t>
  </si>
  <si>
    <t>TCONS_00001530</t>
  </si>
  <si>
    <t>TCONS_00001531</t>
  </si>
  <si>
    <t>TCONS_00001555</t>
  </si>
  <si>
    <t>TCONS_00001566</t>
  </si>
  <si>
    <t>TCONS_00001578</t>
  </si>
  <si>
    <t>TCONS_00001596</t>
  </si>
  <si>
    <t>TCONS_00001607</t>
  </si>
  <si>
    <t>TCONS_00001611</t>
  </si>
  <si>
    <t>TCONS_00001613</t>
  </si>
  <si>
    <t>TCONS_00001623</t>
  </si>
  <si>
    <t>TCONS_00001624</t>
  </si>
  <si>
    <t>TCONS_00001626</t>
  </si>
  <si>
    <t>TCONS_00001637</t>
  </si>
  <si>
    <t>TCONS_00001641</t>
  </si>
  <si>
    <t>TCONS_00001654</t>
  </si>
  <si>
    <t>TCONS_00001677</t>
  </si>
  <si>
    <t>TCONS_00001681</t>
  </si>
  <si>
    <t>TCONS_00001709</t>
  </si>
  <si>
    <t>TCONS_00001712</t>
  </si>
  <si>
    <t>TCONS_00001735</t>
  </si>
  <si>
    <t>TCONS_00001747</t>
  </si>
  <si>
    <t>TCONS_00001757</t>
  </si>
  <si>
    <t>TCONS_00001759</t>
  </si>
  <si>
    <t>TCONS_00001801</t>
  </si>
  <si>
    <t>TCONS_00001815</t>
  </si>
  <si>
    <t>TCONS_00001816</t>
  </si>
  <si>
    <t>TCONS_00001823</t>
  </si>
  <si>
    <t>TCONS_00001827</t>
  </si>
  <si>
    <t>TCONS_00001831</t>
  </si>
  <si>
    <t>TCONS_00001842</t>
  </si>
  <si>
    <t>TCONS_00001845</t>
  </si>
  <si>
    <t>TCONS_00001852</t>
  </si>
  <si>
    <t>TCONS_00001859</t>
  </si>
  <si>
    <t>TCONS_00001872</t>
  </si>
  <si>
    <t>TCONS_00001883</t>
  </si>
  <si>
    <t>TCONS_00001884</t>
  </si>
  <si>
    <t>TCONS_00001891</t>
  </si>
  <si>
    <t>TCONS_00001896</t>
  </si>
  <si>
    <t>TCONS_00001906</t>
  </si>
  <si>
    <t>TCONS_00001923</t>
  </si>
  <si>
    <t>TCONS_00001940</t>
  </si>
  <si>
    <t>TCONS_00001952</t>
  </si>
  <si>
    <t>TCONS_00001958</t>
  </si>
  <si>
    <t>TCONS_00001961</t>
  </si>
  <si>
    <t>TCONS_00001994</t>
  </si>
  <si>
    <t>TCONS_00035194</t>
  </si>
  <si>
    <t>TCONS_00035203</t>
  </si>
  <si>
    <t>TCONS_00035215</t>
  </si>
  <si>
    <t>TCONS_00035225</t>
  </si>
  <si>
    <t>TCONS_00035231</t>
  </si>
  <si>
    <t>TCONS_00035236</t>
  </si>
  <si>
    <t>TCONS_00035268</t>
  </si>
  <si>
    <t>TCONS_00035275</t>
  </si>
  <si>
    <t>TCONS_00035278</t>
  </si>
  <si>
    <t>TCONS_00035281</t>
  </si>
  <si>
    <t>TCONS_00035304</t>
  </si>
  <si>
    <t>TCONS_00035305</t>
  </si>
  <si>
    <t>TCONS_00035307</t>
  </si>
  <si>
    <t>TCONS_00035327</t>
  </si>
  <si>
    <t>TCONS_00035334</t>
  </si>
  <si>
    <t>TCONS_00035339</t>
  </si>
  <si>
    <t>TCONS_00035343</t>
  </si>
  <si>
    <t>TCONS_00035349</t>
  </si>
  <si>
    <t>TCONS_00035374</t>
  </si>
  <si>
    <t>TCONS_00035376</t>
  </si>
  <si>
    <t>TCONS_00035386</t>
  </si>
  <si>
    <t>TCONS_00035414</t>
  </si>
  <si>
    <t>TCONS_00035429</t>
  </si>
  <si>
    <t>TCONS_00035449</t>
  </si>
  <si>
    <t>TCONS_00035450</t>
  </si>
  <si>
    <t>TCONS_00035451</t>
  </si>
  <si>
    <t>TCONS_00035474</t>
  </si>
  <si>
    <t>TCONS_00035476</t>
  </si>
  <si>
    <t>TCONS_00035503</t>
  </si>
  <si>
    <t>TCONS_00035527</t>
  </si>
  <si>
    <t>TCONS_00035532</t>
  </si>
  <si>
    <t>TCONS_00035533</t>
  </si>
  <si>
    <t>TCONS_00035545</t>
  </si>
  <si>
    <t>TCONS_00035549</t>
  </si>
  <si>
    <t>TCONS_00035555</t>
  </si>
  <si>
    <t>TCONS_00035562</t>
  </si>
  <si>
    <t>TCONS_00035586</t>
  </si>
  <si>
    <t>TCONS_00035588</t>
  </si>
  <si>
    <t>TCONS_00035607</t>
  </si>
  <si>
    <t>TCONS_00035641</t>
  </si>
  <si>
    <t>TCONS_00035644</t>
  </si>
  <si>
    <t>TCONS_00035649</t>
  </si>
  <si>
    <t>TCONS_00035660</t>
  </si>
  <si>
    <t>TCONS_00035668</t>
  </si>
  <si>
    <t>TCONS_00035685</t>
  </si>
  <si>
    <t>TCONS_00035692</t>
  </si>
  <si>
    <t>TCONS_00035703</t>
  </si>
  <si>
    <t>TCONS_00035706</t>
  </si>
  <si>
    <t>TCONS_00035713</t>
  </si>
  <si>
    <t>TCONS_00035714</t>
  </si>
  <si>
    <t>TCONS_00035721</t>
  </si>
  <si>
    <t>TCONS_00035741</t>
  </si>
  <si>
    <t>TCONS_00035761</t>
  </si>
  <si>
    <t>TCONS_00035782</t>
  </si>
  <si>
    <t>TCONS_00035796</t>
  </si>
  <si>
    <t>TCONS_00035800</t>
  </si>
  <si>
    <t>TCONS_00035802</t>
  </si>
  <si>
    <t>TCONS_00035804</t>
  </si>
  <si>
    <t>TCONS_00035810</t>
  </si>
  <si>
    <t>TCONS_00035824</t>
  </si>
  <si>
    <t>TCONS_00035832</t>
  </si>
  <si>
    <t>TCONS_00035833</t>
  </si>
  <si>
    <t>TCONS_00035841</t>
  </si>
  <si>
    <t>TCONS_00035899</t>
  </si>
  <si>
    <t>TCONS_00035901</t>
  </si>
  <si>
    <t>TCONS_00035926</t>
  </si>
  <si>
    <t>TCONS_00035928</t>
  </si>
  <si>
    <t>TCONS_00035968</t>
  </si>
  <si>
    <t>TCONS_00035991</t>
  </si>
  <si>
    <t>TCONS_00036002</t>
  </si>
  <si>
    <t>TCONS_00036005</t>
  </si>
  <si>
    <t>TCONS_00036015</t>
  </si>
  <si>
    <t>TCONS_00036033</t>
  </si>
  <si>
    <t>TCONS_00036035</t>
  </si>
  <si>
    <t>TCONS_00036040</t>
  </si>
  <si>
    <t>TCONS_00036047</t>
  </si>
  <si>
    <t>TCONS_00036068</t>
  </si>
  <si>
    <t>TCONS_00036071</t>
  </si>
  <si>
    <t>TCONS_00036083</t>
  </si>
  <si>
    <t>TCONS_00036088</t>
  </si>
  <si>
    <t>TCONS_00036094</t>
  </si>
  <si>
    <t>TCONS_00036101</t>
  </si>
  <si>
    <t>TCONS_00036105</t>
  </si>
  <si>
    <t>TCONS_00036109</t>
  </si>
  <si>
    <t>TCONS_00036111</t>
  </si>
  <si>
    <t>TCONS_00036115</t>
  </si>
  <si>
    <t>TCONS_00036126</t>
  </si>
  <si>
    <t>TCONS_00036149</t>
  </si>
  <si>
    <t>TCONS_00036179</t>
  </si>
  <si>
    <t>TCONS_00036183</t>
  </si>
  <si>
    <t>TCONS_00036184</t>
  </si>
  <si>
    <t>TCONS_00036201</t>
  </si>
  <si>
    <t>TCONS_00036222</t>
  </si>
  <si>
    <t>TCONS_00036227</t>
  </si>
  <si>
    <t>TCONS_00036233</t>
  </si>
  <si>
    <t>TCONS_00036253</t>
  </si>
  <si>
    <t>TCONS_00036254</t>
  </si>
  <si>
    <t>TCONS_00036258</t>
  </si>
  <si>
    <t>TCONS_00036275</t>
  </si>
  <si>
    <t>TCONS_00036288</t>
  </si>
  <si>
    <t>TCONS_00036293</t>
  </si>
  <si>
    <t>TCONS_00036297</t>
  </si>
  <si>
    <t>TCONS_00036301</t>
  </si>
  <si>
    <t>TCONS_00036304</t>
  </si>
  <si>
    <t>TCONS_00036305</t>
  </si>
  <si>
    <t>TCONS_00036316</t>
  </si>
  <si>
    <t>TCONS_00036334</t>
  </si>
  <si>
    <t>TCONS_00036355</t>
  </si>
  <si>
    <t>TCONS_00036370</t>
  </si>
  <si>
    <t>TCONS_00036413</t>
  </si>
  <si>
    <t>TCONS_00036422</t>
  </si>
  <si>
    <t>TCONS_00036425</t>
  </si>
  <si>
    <t>TCONS_00036436</t>
  </si>
  <si>
    <t>TCONS_00036457</t>
  </si>
  <si>
    <t>TCONS_00036470</t>
  </si>
  <si>
    <t>TCONS_00036473</t>
  </si>
  <si>
    <t>TCONS_00036477</t>
  </si>
  <si>
    <t>TCONS_00036488</t>
  </si>
  <si>
    <t>TCONS_00036511</t>
  </si>
  <si>
    <t>TCONS_00036513</t>
  </si>
  <si>
    <t>TCONS_00036519</t>
  </si>
  <si>
    <t>TCONS_00036530</t>
  </si>
  <si>
    <t>TCONS_00036536</t>
  </si>
  <si>
    <t>TCONS_00000209</t>
  </si>
  <si>
    <t>TCONS_00000189</t>
  </si>
  <si>
    <t>***[2.652]</t>
  </si>
  <si>
    <t>TCONS_00035866</t>
  </si>
  <si>
    <t>***[2.637]</t>
  </si>
  <si>
    <t>TCONS_00035867</t>
  </si>
  <si>
    <t>TCONS_00000075</t>
  </si>
  <si>
    <t>***[6.505]</t>
  </si>
  <si>
    <t>HAT family dimerisation domain containing protein, expressed; Oryza sativa subsp. japonica (Rice)</t>
  </si>
  <si>
    <t>UniRef90_Q2QNH1</t>
  </si>
  <si>
    <t>***[3.466]</t>
  </si>
  <si>
    <t>UniRef90_Q8S6T7</t>
  </si>
  <si>
    <t>GO:0003676;GO:0046983</t>
  </si>
  <si>
    <t>***[4.537]</t>
  </si>
  <si>
    <t>HAT family dimerisation domain containing protein; Oryza sativa subsp. japonica (Rice)</t>
  </si>
  <si>
    <t>UniRef90_Q7XH61</t>
  </si>
  <si>
    <t>TCONS_00035366</t>
  </si>
  <si>
    <t>***[0.824]</t>
  </si>
  <si>
    <t>hAT family dimerisation domain LENGTH=582</t>
  </si>
  <si>
    <t>AT2G06500.1</t>
  </si>
  <si>
    <t>***[0.919]</t>
  </si>
  <si>
    <t>***[3.981]</t>
  </si>
  <si>
    <t>TCONS_00000233</t>
  </si>
  <si>
    <t>***[1.844]</t>
  </si>
  <si>
    <t>TCONS_00035671</t>
  </si>
  <si>
    <t>***[2.81]</t>
  </si>
  <si>
    <t>TCONS_00035912</t>
  </si>
  <si>
    <t>***[3.49]</t>
  </si>
  <si>
    <t>TCONS_00035512</t>
  </si>
  <si>
    <t>***[3.483]</t>
  </si>
  <si>
    <t>Os05g0319000 protein; Oryza sativa subsp. japonica (Rice)</t>
  </si>
  <si>
    <t>UniRef90_C7J340</t>
  </si>
  <si>
    <t>TCONS_00001085</t>
  </si>
  <si>
    <t>TCONS_00035962</t>
  </si>
  <si>
    <t>***[3.477]</t>
  </si>
  <si>
    <t>TCONS_00001909</t>
  </si>
  <si>
    <t>TCONS_00001450</t>
  </si>
  <si>
    <t>***[2.26]</t>
  </si>
  <si>
    <t>TCONS_00035363</t>
  </si>
  <si>
    <t>TCONS_00035437</t>
  </si>
  <si>
    <t>***[2.864]</t>
  </si>
  <si>
    <t>OSJNBa0043L09.3 protein; Oryza sativa subsp. japonica (Rice)</t>
  </si>
  <si>
    <t>UniRef90_Q7XQU4</t>
  </si>
  <si>
    <t>TCONS_00001399</t>
  </si>
  <si>
    <t>***[3.459]</t>
  </si>
  <si>
    <t>OSJNBa0044K18.27 protein; Oryza sativa subsp. japonica (Rice)</t>
  </si>
  <si>
    <t>UniRef90_Q7XK18</t>
  </si>
  <si>
    <t>TCONS_00001324</t>
  </si>
  <si>
    <t>***[3.453]</t>
  </si>
  <si>
    <t>OSJNBb0026E15.4 protein; Oryza sativa subsp. japonica (Rice)</t>
  </si>
  <si>
    <t>UniRef90_Q7FAF2</t>
  </si>
  <si>
    <t>TCONS_00001382</t>
  </si>
  <si>
    <t>TCONS_00035760</t>
  </si>
  <si>
    <t>***[5.278]</t>
  </si>
  <si>
    <t>Transposable element protein, putative; Oryza sativa subsp. japonica (Rice)</t>
  </si>
  <si>
    <t>UniRef90_Q53JV3</t>
  </si>
  <si>
    <t>***[5.373]</t>
  </si>
  <si>
    <t>TCONS_00035751</t>
  </si>
  <si>
    <t>**[6.545]</t>
  </si>
  <si>
    <t>TCONS_00035971</t>
  </si>
  <si>
    <t>***[7.043]</t>
  </si>
  <si>
    <t>UniRef90_Q2QSV4</t>
  </si>
  <si>
    <t>TCONS_00035712</t>
  </si>
  <si>
    <t>***[6.724]</t>
  </si>
  <si>
    <t>TCONS_00000393</t>
  </si>
  <si>
    <t>***[5.16]</t>
  </si>
  <si>
    <t>TCONS_00001269</t>
  </si>
  <si>
    <t>***[5.068]</t>
  </si>
  <si>
    <t>TCONS_00001855</t>
  </si>
  <si>
    <t>***[3.076]</t>
  </si>
  <si>
    <t>***[7.258]</t>
  </si>
  <si>
    <t>***[2.082]</t>
  </si>
  <si>
    <t>TCONS_00001433</t>
  </si>
  <si>
    <t>***[1.512]</t>
  </si>
  <si>
    <t>***[1.591]</t>
  </si>
  <si>
    <t>TCONS_00001418</t>
  </si>
  <si>
    <t>**[1.714]</t>
  </si>
  <si>
    <t>uncharacterized protein LOC100825235; Brachypodium distachyon (Purple false brome) (Trachynia distachya)   PREDICTED</t>
  </si>
  <si>
    <t>UniRef90_UPI000234F2D1</t>
  </si>
  <si>
    <t>GO:0003677;GO:0004803;GO:0006313;GO:0008270</t>
  </si>
  <si>
    <t>TCONS_00001427</t>
  </si>
  <si>
    <t>***[1.557]</t>
  </si>
  <si>
    <t>TCONS_00001575</t>
  </si>
  <si>
    <t>**[1.816]</t>
  </si>
  <si>
    <t>TCONS_00035394</t>
  </si>
  <si>
    <t>***[1.446]</t>
  </si>
  <si>
    <t>uncharacterized protein LOC100836603; Brachypodium distachyon (Purple false brome) (Trachynia distachya)   PREDICTED</t>
  </si>
  <si>
    <t>UniRef90_UPI000234E7B2</t>
  </si>
  <si>
    <t>TCONS_00036069</t>
  </si>
  <si>
    <t>***[1.537]</t>
  </si>
  <si>
    <t>uncharacterized protein LOC100845786; Brachypodium distachyon (Purple false brome) (Trachynia distachya)   PREDICTED</t>
  </si>
  <si>
    <t>UniRef90_UPI000234E0DF</t>
  </si>
  <si>
    <t>(IPR001207); Transposase, mutator type; (IPR007527); Zinc finger, SWIM-type; (IPR018289); MULE transposase domain</t>
  </si>
  <si>
    <t>TCONS_00001462</t>
  </si>
  <si>
    <t>***[1.525]</t>
  </si>
  <si>
    <t>TCONS_00000179</t>
  </si>
  <si>
    <t>TCONS_00000234</t>
  </si>
  <si>
    <t>TCONS_00000243</t>
  </si>
  <si>
    <t>TCONS_00000276</t>
  </si>
  <si>
    <t>TCONS_00000541</t>
  </si>
  <si>
    <t>TCONS_00000678</t>
  </si>
  <si>
    <t>TCONS_00000705</t>
  </si>
  <si>
    <t>TCONS_00000827</t>
  </si>
  <si>
    <t>TCONS_00000850</t>
  </si>
  <si>
    <t>TCONS_00000925</t>
  </si>
  <si>
    <t>TCONS_00001011</t>
  </si>
  <si>
    <t>TCONS_00001125</t>
  </si>
  <si>
    <t>TCONS_00001217</t>
  </si>
  <si>
    <t>TCONS_00001242</t>
  </si>
  <si>
    <t>TCONS_00001301</t>
  </si>
  <si>
    <t>TCONS_00001311</t>
  </si>
  <si>
    <t>TCONS_00001313</t>
  </si>
  <si>
    <t>TCONS_00001358</t>
  </si>
  <si>
    <t>TCONS_00001376</t>
  </si>
  <si>
    <t>TCONS_00001395</t>
  </si>
  <si>
    <t>TCONS_00001407</t>
  </si>
  <si>
    <t>TCONS_00001426</t>
  </si>
  <si>
    <t>TCONS_00001465</t>
  </si>
  <si>
    <t>TCONS_00001470</t>
  </si>
  <si>
    <t>TCONS_00001523</t>
  </si>
  <si>
    <t>TCONS_00001564</t>
  </si>
  <si>
    <t>TCONS_00001599</t>
  </si>
  <si>
    <t>TCONS_00001603</t>
  </si>
  <si>
    <t>TCONS_00001608</t>
  </si>
  <si>
    <t>TCONS_00001660</t>
  </si>
  <si>
    <t>TCONS_00001704</t>
  </si>
  <si>
    <t>TCONS_00001738</t>
  </si>
  <si>
    <t>TCONS_00001769</t>
  </si>
  <si>
    <t>TCONS_00001876</t>
  </si>
  <si>
    <t>TCONS_00001877</t>
  </si>
  <si>
    <t>TCONS_00001964</t>
  </si>
  <si>
    <t>TCONS_00035200</t>
  </si>
  <si>
    <t>TCONS_00035226</t>
  </si>
  <si>
    <t>TCONS_00035240</t>
  </si>
  <si>
    <t>TCONS_00035253</t>
  </si>
  <si>
    <t>TCONS_00035329</t>
  </si>
  <si>
    <t>TCONS_00035378</t>
  </si>
  <si>
    <t>TCONS_00035421</t>
  </si>
  <si>
    <t>TCONS_00035521</t>
  </si>
  <si>
    <t>TCONS_00035554</t>
  </si>
  <si>
    <t>TCONS_00035561</t>
  </si>
  <si>
    <t>TCONS_00035687</t>
  </si>
  <si>
    <t>TCONS_00035715</t>
  </si>
  <si>
    <t>TCONS_00035812</t>
  </si>
  <si>
    <t>TCONS_00035845</t>
  </si>
  <si>
    <t>TCONS_00035854</t>
  </si>
  <si>
    <t>TCONS_00035861</t>
  </si>
  <si>
    <t>TCONS_00035916</t>
  </si>
  <si>
    <t>TCONS_00035941</t>
  </si>
  <si>
    <t>TCONS_00035949</t>
  </si>
  <si>
    <t>TCONS_00035987</t>
  </si>
  <si>
    <t>TCONS_00036010</t>
  </si>
  <si>
    <t>TCONS_00036063</t>
  </si>
  <si>
    <t>TCONS_00036093</t>
  </si>
  <si>
    <t>TCONS_00036095</t>
  </si>
  <si>
    <t>TCONS_00036099</t>
  </si>
  <si>
    <t>TCONS_00036146</t>
  </si>
  <si>
    <t>TCONS_00036202</t>
  </si>
  <si>
    <t>TCONS_00036209</t>
  </si>
  <si>
    <t>TCONS_00036216</t>
  </si>
  <si>
    <t>TCONS_00036229</t>
  </si>
  <si>
    <t>TCONS_00036302</t>
  </si>
  <si>
    <t>TCONS_00036352</t>
  </si>
  <si>
    <t>TCONS_00036398</t>
  </si>
  <si>
    <t>TCONS_00036441</t>
  </si>
  <si>
    <t>TCONS_00036442</t>
  </si>
  <si>
    <t>TCONS_00036465</t>
  </si>
  <si>
    <t>TCONS_00036466</t>
  </si>
  <si>
    <t>TCONS_00036525</t>
  </si>
  <si>
    <t>TCONS_00036544</t>
  </si>
  <si>
    <t>TCONS_00036546</t>
  </si>
  <si>
    <t>TCONS_00036548</t>
  </si>
  <si>
    <t>***[2.274]</t>
  </si>
  <si>
    <t>TCONS_00035699</t>
  </si>
  <si>
    <t>(PF14392); Zinc knuckle</t>
  </si>
  <si>
    <t>TCONS_00001455</t>
  </si>
  <si>
    <t>Os03g0418500 protein; Oryza sativa subsp. japonica (Rice)</t>
  </si>
  <si>
    <t>UniRef90_Q7Y1K0</t>
  </si>
  <si>
    <t>(IPR025836); Zinc knuckle CX2CX4HX4C</t>
  </si>
  <si>
    <t>TCONS_00001346</t>
  </si>
  <si>
    <t>Os05g0434000 protein; Oryza sativa subsp. japonica (Rice)</t>
  </si>
  <si>
    <t>UniRef90_C7J217</t>
  </si>
  <si>
    <t>TCONS_00000613</t>
  </si>
  <si>
    <t>***[2.582]</t>
  </si>
  <si>
    <t>Os06g0521600 protein; Oryza sativa subsp. japonica (Rice)</t>
  </si>
  <si>
    <t>UniRef90_Q0DBW2</t>
  </si>
  <si>
    <t>TCONS_00036001</t>
  </si>
  <si>
    <t>***[3.356]</t>
  </si>
  <si>
    <t>***[3.295]</t>
  </si>
  <si>
    <t>Os08g0198800 protein; Oryza sativa subsp. japonica (Rice)</t>
  </si>
  <si>
    <t>UniRef90_Q6Z1K3</t>
  </si>
  <si>
    <t>TCONS_00001421</t>
  </si>
  <si>
    <t>***[5.941]</t>
  </si>
  <si>
    <t>OSJNBa0004L19.22 protein; Oryza sativa subsp. japonica (Rice)</t>
  </si>
  <si>
    <t>UniRef90_Q5JPZ2</t>
  </si>
  <si>
    <t>TCONS_00001791</t>
  </si>
  <si>
    <t>***[2.927]</t>
  </si>
  <si>
    <t>(IPR000477); Reverse transcriptase; (IPR005135); Endonuclease/exonuclease/phosphatase</t>
  </si>
  <si>
    <t>TCONS_00035609</t>
  </si>
  <si>
    <t>***[1.764]</t>
  </si>
  <si>
    <t>uncharacterized protein LOC100823314; Brachypodium distachyon (Purple false brome) (Trachynia distachya)   PREDICTED</t>
  </si>
  <si>
    <t>UniRef90_UPI000234EB3F</t>
  </si>
  <si>
    <t>TCONS_00001568</t>
  </si>
  <si>
    <t>TCONS_00000024</t>
  </si>
  <si>
    <t>TCONS_00000074</t>
  </si>
  <si>
    <t>TCONS_00000186</t>
  </si>
  <si>
    <t>TCONS_00000351</t>
  </si>
  <si>
    <t>TCONS_00000942</t>
  </si>
  <si>
    <t>TCONS_00000983</t>
  </si>
  <si>
    <t>TCONS_00001039</t>
  </si>
  <si>
    <t>TCONS_00001112</t>
  </si>
  <si>
    <t>TCONS_00001119</t>
  </si>
  <si>
    <t>TCONS_00001140</t>
  </si>
  <si>
    <t>TCONS_00001230</t>
  </si>
  <si>
    <t>TCONS_00001239</t>
  </si>
  <si>
    <t>TCONS_00001285</t>
  </si>
  <si>
    <t>TCONS_00001347</t>
  </si>
  <si>
    <t>TCONS_00001406</t>
  </si>
  <si>
    <t>TCONS_00001520</t>
  </si>
  <si>
    <t>TCONS_00001622</t>
  </si>
  <si>
    <t>TCONS_00001684</t>
  </si>
  <si>
    <t>TCONS_00001722</t>
  </si>
  <si>
    <t>TCONS_00001761</t>
  </si>
  <si>
    <t>TCONS_00001789</t>
  </si>
  <si>
    <t>TCONS_00001907</t>
  </si>
  <si>
    <t>TCONS_00035241</t>
  </si>
  <si>
    <t>TCONS_00035289</t>
  </si>
  <si>
    <t>TCONS_00035356</t>
  </si>
  <si>
    <t>TCONS_00035403</t>
  </si>
  <si>
    <t>TCONS_00035492</t>
  </si>
  <si>
    <t>TCONS_00035495</t>
  </si>
  <si>
    <t>TCONS_00035542</t>
  </si>
  <si>
    <t>TCONS_00035608</t>
  </si>
  <si>
    <t>TCONS_00035663</t>
  </si>
  <si>
    <t>TCONS_00035694</t>
  </si>
  <si>
    <t>TCONS_00035759</t>
  </si>
  <si>
    <t>TCONS_00035807</t>
  </si>
  <si>
    <t>TCONS_00035847</t>
  </si>
  <si>
    <t>TCONS_00035937</t>
  </si>
  <si>
    <t>TCONS_00035961</t>
  </si>
  <si>
    <t>TCONS_00035985</t>
  </si>
  <si>
    <t>TCONS_00035990</t>
  </si>
  <si>
    <t>TCONS_00036150</t>
  </si>
  <si>
    <t>TCONS_00036186</t>
  </si>
  <si>
    <t>TCONS_00036217</t>
  </si>
  <si>
    <t>TCONS_00036282</t>
  </si>
  <si>
    <t>TCONS_00036290</t>
  </si>
  <si>
    <t>TCONS_00036484</t>
  </si>
  <si>
    <t>TCONS_00036533</t>
  </si>
  <si>
    <t>***[4.218]</t>
  </si>
  <si>
    <t>unknown protein; BEST Arabidopsis thaliana protein match is: unknown protein . LENGTH=367</t>
  </si>
  <si>
    <t>AT5G18636.1</t>
  </si>
  <si>
    <t>TCONS_00001073</t>
  </si>
  <si>
    <t>***[1.519]</t>
  </si>
  <si>
    <t>***[4.58]</t>
  </si>
  <si>
    <t>Zinc finger CCCH domaincontaining protein 54</t>
  </si>
  <si>
    <t>sp|Q6ZK57|C3H54_ORYSJ</t>
  </si>
  <si>
    <t>(PF14259); RNA recognition motif (a.k.a. RRM, RBD, or RNP domain)</t>
  </si>
  <si>
    <t>TCONS_00035480</t>
  </si>
  <si>
    <t>**[4.671]</t>
  </si>
  <si>
    <t>TCONS_00001461</t>
  </si>
  <si>
    <t>***[2.449]</t>
  </si>
  <si>
    <t>(IPR006580); Zinc finger, TTF-type; (IPR025398); Domain of unknown function DUF4371</t>
  </si>
  <si>
    <t>TCONS_00001483</t>
  </si>
  <si>
    <t>**[5.001]</t>
  </si>
  <si>
    <t>TCONS_00036501</t>
  </si>
  <si>
    <t>***[0.798]</t>
  </si>
  <si>
    <t>TCONS_00000104</t>
  </si>
  <si>
    <t>***[7.539]</t>
  </si>
  <si>
    <t>TCONS_00035816</t>
  </si>
  <si>
    <t>***[1.353]</t>
  </si>
  <si>
    <t>ChromodomainhelicaseDNAbinding protein 1like</t>
  </si>
  <si>
    <t>sp|Q7ZU90|CHD1L_DANRE</t>
  </si>
  <si>
    <t>(IPR000330); SNF2-related; (IPR027417); P-loop containing nucleoside triphosphate hydrolase</t>
  </si>
  <si>
    <t>TCONS_00001786</t>
  </si>
  <si>
    <t>TCONS_00035662</t>
  </si>
  <si>
    <t>***[4.267]</t>
  </si>
  <si>
    <t>TCONS_00036044</t>
  </si>
  <si>
    <t>TCONS_00001553</t>
  </si>
  <si>
    <t>***[5.012]</t>
  </si>
  <si>
    <t>TCONS_00001304</t>
  </si>
  <si>
    <t>***[2.614]</t>
  </si>
  <si>
    <t>sp|A2A4P0|DHX8_MOUSE</t>
  </si>
  <si>
    <t>TCONS_00000378</t>
  </si>
  <si>
    <t>***[3.425]</t>
  </si>
  <si>
    <t>TCONS_00001330</t>
  </si>
  <si>
    <t>***[2.522]</t>
  </si>
  <si>
    <t>TCONS_00001988</t>
  </si>
  <si>
    <t>***[4.068]</t>
  </si>
  <si>
    <t>TCONS_00001820</t>
  </si>
  <si>
    <t>***[4.002]</t>
  </si>
  <si>
    <t>TCONS_00035747</t>
  </si>
  <si>
    <t>***[2.392]</t>
  </si>
  <si>
    <t>TCONS_00036285</t>
  </si>
  <si>
    <t>***[4.286]</t>
  </si>
  <si>
    <t>***[3.994]</t>
  </si>
  <si>
    <t>***[1.876]</t>
  </si>
  <si>
    <t>TCONS_00000425</t>
  </si>
  <si>
    <t>TCONS_00000490</t>
  </si>
  <si>
    <t>TCONS_00001467</t>
  </si>
  <si>
    <t>TCONS_00001500</t>
  </si>
  <si>
    <t>TCONS_00001577</t>
  </si>
  <si>
    <t>TCONS_00001676</t>
  </si>
  <si>
    <t>TCONS_00035309</t>
  </si>
  <si>
    <t>TCONS_00035389</t>
  </si>
  <si>
    <t>TCONS_00035724</t>
  </si>
  <si>
    <t>TCONS_00035837</t>
  </si>
  <si>
    <t>TCONS_00036286</t>
  </si>
  <si>
    <t>TCONS_00036320</t>
  </si>
  <si>
    <t>TCONS_00036408</t>
  </si>
  <si>
    <t>TCONS_00001873</t>
  </si>
  <si>
    <t>F-box/kelch-repeat protein At4g19930-like; Brachypodium distachyon (Purple false brome) (Trachynia distachya)   PREDICTED</t>
  </si>
  <si>
    <t>UniRef90_UPI000234E8B1</t>
  </si>
  <si>
    <t>TCONS_00001495</t>
  </si>
  <si>
    <t>TCONS_00001496</t>
  </si>
  <si>
    <t>***[2.561]</t>
  </si>
  <si>
    <t>TCONS_00001851</t>
  </si>
  <si>
    <t>***[2.707]</t>
  </si>
  <si>
    <t>OSJNBb0115I09.7 protein; Oryza sativa subsp. japonica (Rice)</t>
  </si>
  <si>
    <t>UniRef90_Q7XLA5</t>
  </si>
  <si>
    <t>putative F-box/FBD/LRR-repeat protein At3g49030-like; Brachypodium distachyon (Purple false brome) (Trachynia distachya)   PREDICTED</t>
  </si>
  <si>
    <t>UniRef90_UPI000234EC4D</t>
  </si>
  <si>
    <t>TCONS_00036000</t>
  </si>
  <si>
    <t>TCONS_00000428</t>
  </si>
  <si>
    <t>TCONS_00000564</t>
  </si>
  <si>
    <t>TCONS_00000973</t>
  </si>
  <si>
    <t>TCONS_00001469</t>
  </si>
  <si>
    <t>TCONS_00001494</t>
  </si>
  <si>
    <t>TCONS_00001727</t>
  </si>
  <si>
    <t>TCONS_00036138</t>
  </si>
  <si>
    <t>TCONS_00036245</t>
  </si>
  <si>
    <t>TCONS_00036424</t>
  </si>
  <si>
    <t>List of sequence identifiers and description of KIFs, SHOC1 and AGOs sequences used for phylogenetic tree construction.</t>
  </si>
  <si>
    <t>The functional annotation and classification of B chromosome-located gene candidates in vegetative (root and leaf) tissue.  n.a. = not available;  'AHRD quality: the asterisks summarize the quality of the blast hit regarding bit score, evalue and coverage, [number]= AHRD word token score</t>
  </si>
  <si>
    <t xml:space="preserve">The functional annotation and classification of B chromosome-located gene candidates in  (anther) tissue. n.a. =  not available; 'AHRD quality: the asterisks summarize the quality of the blast hit regarding bit score, evalue and coverage, [number]= AHRD word token score'AHRD quality: the asterisks summarize the quality of the blast hit regarding bit score, evalue and coverage, [number]= AHRD word token score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</si>
</sst>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3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9"/>
  <sheetViews>
    <sheetView workbookViewId="0">
      <pane ySplit="2" topLeftCell="A3" activePane="bottomLeft" state="frozen"/>
      <selection pane="bottomLeft" sqref="A1:XFD1"/>
    </sheetView>
  </sheetViews>
  <sheetFormatPr defaultColWidth="9.140625" defaultRowHeight="12.75" x14ac:dyDescent="0.25"/>
  <cols>
    <col min="1" max="1" width="1.28515625" style="4" customWidth="1"/>
    <col min="2" max="2" width="10.7109375" style="4" customWidth="1"/>
    <col min="3" max="3" width="24.28515625" style="4" customWidth="1"/>
    <col min="4" max="4" width="105" style="4" customWidth="1"/>
    <col min="5" max="16384" width="9.140625" style="4"/>
  </cols>
  <sheetData>
    <row r="1" spans="1:4" s="16" customFormat="1" ht="42" customHeight="1" thickBot="1" x14ac:dyDescent="0.3">
      <c r="B1" s="22" t="s">
        <v>5319</v>
      </c>
      <c r="C1" s="22"/>
      <c r="D1" s="22"/>
    </row>
    <row r="2" spans="1:4" s="3" customFormat="1" ht="13.5" thickBot="1" x14ac:dyDescent="0.3">
      <c r="A2" s="1"/>
      <c r="B2" s="2" t="s">
        <v>135</v>
      </c>
      <c r="C2" s="2" t="s">
        <v>136</v>
      </c>
      <c r="D2" s="2" t="s">
        <v>0</v>
      </c>
    </row>
    <row r="3" spans="1:4" ht="15" customHeight="1" x14ac:dyDescent="0.25">
      <c r="B3" s="18"/>
      <c r="C3" s="5" t="s">
        <v>1</v>
      </c>
      <c r="D3" s="5" t="s">
        <v>2</v>
      </c>
    </row>
    <row r="4" spans="1:4" x14ac:dyDescent="0.25">
      <c r="B4" s="18"/>
      <c r="C4" s="5" t="s">
        <v>3</v>
      </c>
      <c r="D4" s="5" t="s">
        <v>4</v>
      </c>
    </row>
    <row r="5" spans="1:4" x14ac:dyDescent="0.25">
      <c r="B5" s="18"/>
      <c r="C5" s="5" t="s">
        <v>5</v>
      </c>
      <c r="D5" s="5" t="s">
        <v>6</v>
      </c>
    </row>
    <row r="6" spans="1:4" x14ac:dyDescent="0.25">
      <c r="B6" s="18"/>
      <c r="C6" s="5" t="s">
        <v>7</v>
      </c>
      <c r="D6" s="5" t="s">
        <v>8</v>
      </c>
    </row>
    <row r="7" spans="1:4" x14ac:dyDescent="0.25">
      <c r="B7" s="18"/>
      <c r="C7" s="5" t="s">
        <v>9</v>
      </c>
      <c r="D7" s="5" t="s">
        <v>10</v>
      </c>
    </row>
    <row r="8" spans="1:4" x14ac:dyDescent="0.25">
      <c r="B8" s="18"/>
      <c r="C8" s="5" t="s">
        <v>11</v>
      </c>
      <c r="D8" s="5" t="s">
        <v>12</v>
      </c>
    </row>
    <row r="9" spans="1:4" x14ac:dyDescent="0.25">
      <c r="B9" s="18"/>
      <c r="C9" s="5" t="s">
        <v>13</v>
      </c>
      <c r="D9" s="5" t="s">
        <v>14</v>
      </c>
    </row>
    <row r="10" spans="1:4" x14ac:dyDescent="0.25">
      <c r="B10" s="18"/>
      <c r="C10" s="5" t="s">
        <v>15</v>
      </c>
      <c r="D10" s="5" t="s">
        <v>16</v>
      </c>
    </row>
    <row r="11" spans="1:4" x14ac:dyDescent="0.25">
      <c r="B11" s="18"/>
      <c r="C11" s="5" t="s">
        <v>17</v>
      </c>
      <c r="D11" s="5" t="s">
        <v>18</v>
      </c>
    </row>
    <row r="12" spans="1:4" x14ac:dyDescent="0.25">
      <c r="B12" s="18"/>
      <c r="C12" s="5" t="s">
        <v>19</v>
      </c>
      <c r="D12" s="5" t="s">
        <v>20</v>
      </c>
    </row>
    <row r="13" spans="1:4" x14ac:dyDescent="0.25">
      <c r="B13" s="18"/>
      <c r="C13" s="5" t="s">
        <v>21</v>
      </c>
      <c r="D13" s="5" t="s">
        <v>22</v>
      </c>
    </row>
    <row r="14" spans="1:4" x14ac:dyDescent="0.25">
      <c r="B14" s="18"/>
      <c r="C14" s="5" t="s">
        <v>23</v>
      </c>
      <c r="D14" s="5" t="s">
        <v>24</v>
      </c>
    </row>
    <row r="15" spans="1:4" x14ac:dyDescent="0.25">
      <c r="B15" s="18"/>
      <c r="C15" s="5" t="s">
        <v>25</v>
      </c>
      <c r="D15" s="5" t="s">
        <v>26</v>
      </c>
    </row>
    <row r="16" spans="1:4" x14ac:dyDescent="0.25">
      <c r="B16" s="18"/>
      <c r="C16" s="5" t="s">
        <v>27</v>
      </c>
      <c r="D16" s="5" t="s">
        <v>28</v>
      </c>
    </row>
    <row r="17" spans="2:4" x14ac:dyDescent="0.25">
      <c r="B17" s="18"/>
      <c r="C17" s="5" t="s">
        <v>29</v>
      </c>
      <c r="D17" s="5" t="s">
        <v>30</v>
      </c>
    </row>
    <row r="18" spans="2:4" x14ac:dyDescent="0.25">
      <c r="B18" s="18"/>
      <c r="C18" s="5" t="s">
        <v>31</v>
      </c>
      <c r="D18" s="5" t="s">
        <v>32</v>
      </c>
    </row>
    <row r="19" spans="2:4" x14ac:dyDescent="0.25">
      <c r="B19" s="18"/>
      <c r="C19" s="5" t="s">
        <v>33</v>
      </c>
      <c r="D19" s="5" t="s">
        <v>34</v>
      </c>
    </row>
    <row r="20" spans="2:4" x14ac:dyDescent="0.25">
      <c r="B20" s="18"/>
      <c r="C20" s="5" t="s">
        <v>35</v>
      </c>
      <c r="D20" s="5" t="s">
        <v>36</v>
      </c>
    </row>
    <row r="21" spans="2:4" x14ac:dyDescent="0.25">
      <c r="B21" s="18"/>
      <c r="C21" s="5" t="s">
        <v>37</v>
      </c>
      <c r="D21" s="5" t="s">
        <v>38</v>
      </c>
    </row>
    <row r="22" spans="2:4" x14ac:dyDescent="0.25">
      <c r="B22" s="18"/>
      <c r="C22" s="5" t="s">
        <v>39</v>
      </c>
      <c r="D22" s="5" t="s">
        <v>40</v>
      </c>
    </row>
    <row r="23" spans="2:4" x14ac:dyDescent="0.25">
      <c r="B23" s="18"/>
      <c r="C23" s="5" t="s">
        <v>41</v>
      </c>
      <c r="D23" s="5" t="s">
        <v>42</v>
      </c>
    </row>
    <row r="24" spans="2:4" x14ac:dyDescent="0.25">
      <c r="B24" s="18"/>
      <c r="C24" s="5" t="s">
        <v>43</v>
      </c>
      <c r="D24" s="5" t="s">
        <v>44</v>
      </c>
    </row>
    <row r="25" spans="2:4" x14ac:dyDescent="0.25">
      <c r="B25" s="18"/>
      <c r="C25" s="5" t="s">
        <v>45</v>
      </c>
      <c r="D25" s="5" t="s">
        <v>46</v>
      </c>
    </row>
    <row r="26" spans="2:4" ht="13.5" thickBot="1" x14ac:dyDescent="0.3">
      <c r="B26" s="19"/>
      <c r="C26" s="6" t="s">
        <v>47</v>
      </c>
      <c r="D26" s="5" t="s">
        <v>48</v>
      </c>
    </row>
    <row r="27" spans="2:4" ht="15" customHeight="1" x14ac:dyDescent="0.25">
      <c r="B27" s="18"/>
      <c r="C27" s="5" t="s">
        <v>49</v>
      </c>
      <c r="D27" s="7" t="s">
        <v>50</v>
      </c>
    </row>
    <row r="28" spans="2:4" x14ac:dyDescent="0.25">
      <c r="B28" s="18"/>
      <c r="C28" s="5" t="s">
        <v>51</v>
      </c>
      <c r="D28" s="5" t="s">
        <v>52</v>
      </c>
    </row>
    <row r="29" spans="2:4" x14ac:dyDescent="0.25">
      <c r="B29" s="18"/>
      <c r="C29" s="5" t="s">
        <v>53</v>
      </c>
      <c r="D29" s="5" t="s">
        <v>54</v>
      </c>
    </row>
    <row r="30" spans="2:4" x14ac:dyDescent="0.25">
      <c r="B30" s="18"/>
      <c r="C30" s="5" t="s">
        <v>55</v>
      </c>
      <c r="D30" s="5" t="s">
        <v>56</v>
      </c>
    </row>
    <row r="31" spans="2:4" x14ac:dyDescent="0.25">
      <c r="B31" s="18"/>
      <c r="C31" s="5" t="s">
        <v>57</v>
      </c>
      <c r="D31" s="5" t="s">
        <v>58</v>
      </c>
    </row>
    <row r="32" spans="2:4" ht="13.5" thickBot="1" x14ac:dyDescent="0.3">
      <c r="B32" s="19"/>
      <c r="C32" s="6" t="s">
        <v>59</v>
      </c>
      <c r="D32" s="6" t="s">
        <v>60</v>
      </c>
    </row>
    <row r="33" spans="2:4" ht="15" customHeight="1" x14ac:dyDescent="0.25">
      <c r="B33" s="20"/>
      <c r="C33" s="5" t="s">
        <v>61</v>
      </c>
      <c r="D33" s="8" t="s">
        <v>62</v>
      </c>
    </row>
    <row r="34" spans="2:4" ht="15" customHeight="1" x14ac:dyDescent="0.25">
      <c r="B34" s="20"/>
      <c r="C34" s="5" t="s">
        <v>63</v>
      </c>
      <c r="D34" s="8" t="s">
        <v>64</v>
      </c>
    </row>
    <row r="35" spans="2:4" ht="15" customHeight="1" x14ac:dyDescent="0.25">
      <c r="B35" s="20"/>
      <c r="C35" s="5" t="s">
        <v>65</v>
      </c>
      <c r="D35" s="8" t="s">
        <v>66</v>
      </c>
    </row>
    <row r="36" spans="2:4" x14ac:dyDescent="0.25">
      <c r="B36" s="20"/>
      <c r="C36" s="5" t="s">
        <v>67</v>
      </c>
      <c r="D36" s="8" t="s">
        <v>68</v>
      </c>
    </row>
    <row r="37" spans="2:4" x14ac:dyDescent="0.25">
      <c r="B37" s="20"/>
      <c r="C37" s="5" t="s">
        <v>69</v>
      </c>
      <c r="D37" s="9" t="s">
        <v>70</v>
      </c>
    </row>
    <row r="38" spans="2:4" x14ac:dyDescent="0.25">
      <c r="B38" s="20"/>
      <c r="C38" s="5" t="s">
        <v>71</v>
      </c>
      <c r="D38" s="8" t="s">
        <v>72</v>
      </c>
    </row>
    <row r="39" spans="2:4" x14ac:dyDescent="0.25">
      <c r="B39" s="20"/>
      <c r="C39" s="5" t="s">
        <v>73</v>
      </c>
      <c r="D39" s="8" t="s">
        <v>74</v>
      </c>
    </row>
    <row r="40" spans="2:4" x14ac:dyDescent="0.25">
      <c r="B40" s="20"/>
      <c r="C40" s="5" t="s">
        <v>75</v>
      </c>
      <c r="D40" s="8" t="s">
        <v>76</v>
      </c>
    </row>
    <row r="41" spans="2:4" x14ac:dyDescent="0.25">
      <c r="B41" s="20"/>
      <c r="C41" s="5" t="s">
        <v>77</v>
      </c>
      <c r="D41" s="8" t="s">
        <v>78</v>
      </c>
    </row>
    <row r="42" spans="2:4" x14ac:dyDescent="0.25">
      <c r="B42" s="20"/>
      <c r="C42" s="5" t="s">
        <v>79</v>
      </c>
      <c r="D42" s="8" t="s">
        <v>80</v>
      </c>
    </row>
    <row r="43" spans="2:4" x14ac:dyDescent="0.25">
      <c r="B43" s="20"/>
      <c r="C43" s="5" t="s">
        <v>81</v>
      </c>
      <c r="D43" s="8" t="s">
        <v>82</v>
      </c>
    </row>
    <row r="44" spans="2:4" x14ac:dyDescent="0.25">
      <c r="B44" s="20"/>
      <c r="C44" s="5" t="s">
        <v>83</v>
      </c>
      <c r="D44" s="8" t="s">
        <v>84</v>
      </c>
    </row>
    <row r="45" spans="2:4" x14ac:dyDescent="0.25">
      <c r="B45" s="20"/>
      <c r="C45" s="5" t="s">
        <v>85</v>
      </c>
      <c r="D45" s="8" t="s">
        <v>86</v>
      </c>
    </row>
    <row r="46" spans="2:4" x14ac:dyDescent="0.25">
      <c r="B46" s="20"/>
      <c r="C46" s="5" t="s">
        <v>87</v>
      </c>
      <c r="D46" s="8" t="s">
        <v>88</v>
      </c>
    </row>
    <row r="47" spans="2:4" ht="15" customHeight="1" x14ac:dyDescent="0.25">
      <c r="B47" s="20"/>
      <c r="C47" s="5" t="s">
        <v>89</v>
      </c>
      <c r="D47" s="8" t="s">
        <v>90</v>
      </c>
    </row>
    <row r="48" spans="2:4" ht="15" customHeight="1" x14ac:dyDescent="0.25">
      <c r="B48" s="20"/>
      <c r="C48" s="5" t="s">
        <v>91</v>
      </c>
      <c r="D48" s="8" t="s">
        <v>92</v>
      </c>
    </row>
    <row r="49" spans="2:4" x14ac:dyDescent="0.25">
      <c r="B49" s="20"/>
      <c r="C49" s="5" t="s">
        <v>93</v>
      </c>
      <c r="D49" s="8" t="s">
        <v>94</v>
      </c>
    </row>
    <row r="50" spans="2:4" ht="15.75" customHeight="1" x14ac:dyDescent="0.25">
      <c r="B50" s="20"/>
      <c r="C50" s="5" t="s">
        <v>95</v>
      </c>
      <c r="D50" s="8" t="s">
        <v>96</v>
      </c>
    </row>
    <row r="51" spans="2:4" x14ac:dyDescent="0.25">
      <c r="B51" s="20"/>
      <c r="C51" s="5" t="s">
        <v>97</v>
      </c>
      <c r="D51" s="8" t="s">
        <v>98</v>
      </c>
    </row>
    <row r="52" spans="2:4" x14ac:dyDescent="0.25">
      <c r="B52" s="20"/>
      <c r="C52" s="5" t="s">
        <v>99</v>
      </c>
      <c r="D52" s="8" t="s">
        <v>100</v>
      </c>
    </row>
    <row r="53" spans="2:4" x14ac:dyDescent="0.25">
      <c r="B53" s="20"/>
      <c r="C53" s="5" t="s">
        <v>101</v>
      </c>
      <c r="D53" s="8" t="s">
        <v>102</v>
      </c>
    </row>
    <row r="54" spans="2:4" x14ac:dyDescent="0.25">
      <c r="B54" s="20"/>
      <c r="C54" s="5" t="s">
        <v>103</v>
      </c>
      <c r="D54" s="8" t="s">
        <v>104</v>
      </c>
    </row>
    <row r="55" spans="2:4" x14ac:dyDescent="0.25">
      <c r="B55" s="20"/>
      <c r="C55" s="5" t="s">
        <v>105</v>
      </c>
      <c r="D55" s="8" t="s">
        <v>106</v>
      </c>
    </row>
    <row r="56" spans="2:4" x14ac:dyDescent="0.25">
      <c r="B56" s="20"/>
      <c r="C56" s="5" t="s">
        <v>107</v>
      </c>
      <c r="D56" s="8" t="s">
        <v>108</v>
      </c>
    </row>
    <row r="57" spans="2:4" x14ac:dyDescent="0.25">
      <c r="B57" s="20"/>
      <c r="C57" s="5" t="s">
        <v>109</v>
      </c>
      <c r="D57" s="8" t="s">
        <v>110</v>
      </c>
    </row>
    <row r="58" spans="2:4" x14ac:dyDescent="0.25">
      <c r="B58" s="20"/>
      <c r="C58" s="5" t="s">
        <v>111</v>
      </c>
      <c r="D58" s="8" t="s">
        <v>112</v>
      </c>
    </row>
    <row r="59" spans="2:4" x14ac:dyDescent="0.25">
      <c r="B59" s="20"/>
      <c r="C59" s="5" t="s">
        <v>113</v>
      </c>
      <c r="D59" s="8" t="s">
        <v>114</v>
      </c>
    </row>
    <row r="60" spans="2:4" x14ac:dyDescent="0.25">
      <c r="B60" s="20"/>
      <c r="C60" s="5" t="s">
        <v>115</v>
      </c>
      <c r="D60" s="8" t="s">
        <v>116</v>
      </c>
    </row>
    <row r="61" spans="2:4" x14ac:dyDescent="0.25">
      <c r="B61" s="20"/>
      <c r="C61" s="5" t="s">
        <v>117</v>
      </c>
      <c r="D61" s="8" t="s">
        <v>118</v>
      </c>
    </row>
    <row r="62" spans="2:4" x14ac:dyDescent="0.25">
      <c r="B62" s="20"/>
      <c r="C62" s="5" t="s">
        <v>119</v>
      </c>
      <c r="D62" s="8" t="s">
        <v>120</v>
      </c>
    </row>
    <row r="63" spans="2:4" x14ac:dyDescent="0.25">
      <c r="B63" s="20"/>
      <c r="C63" s="5" t="s">
        <v>121</v>
      </c>
      <c r="D63" s="8" t="s">
        <v>122</v>
      </c>
    </row>
    <row r="64" spans="2:4" x14ac:dyDescent="0.25">
      <c r="B64" s="20"/>
      <c r="C64" s="5" t="s">
        <v>123</v>
      </c>
      <c r="D64" s="8" t="s">
        <v>124</v>
      </c>
    </row>
    <row r="65" spans="2:4" x14ac:dyDescent="0.25">
      <c r="B65" s="20"/>
      <c r="C65" s="5" t="s">
        <v>125</v>
      </c>
      <c r="D65" s="8" t="s">
        <v>126</v>
      </c>
    </row>
    <row r="66" spans="2:4" x14ac:dyDescent="0.25">
      <c r="B66" s="20"/>
      <c r="C66" s="5" t="s">
        <v>127</v>
      </c>
      <c r="D66" s="8" t="s">
        <v>128</v>
      </c>
    </row>
    <row r="67" spans="2:4" x14ac:dyDescent="0.25">
      <c r="B67" s="20"/>
      <c r="C67" s="5" t="s">
        <v>129</v>
      </c>
      <c r="D67" s="8" t="s">
        <v>130</v>
      </c>
    </row>
    <row r="68" spans="2:4" x14ac:dyDescent="0.25">
      <c r="B68" s="20"/>
      <c r="C68" s="5" t="s">
        <v>131</v>
      </c>
      <c r="D68" s="8" t="s">
        <v>132</v>
      </c>
    </row>
    <row r="69" spans="2:4" ht="13.5" thickBot="1" x14ac:dyDescent="0.3">
      <c r="B69" s="21"/>
      <c r="C69" s="6" t="s">
        <v>133</v>
      </c>
      <c r="D69" s="10" t="s">
        <v>134</v>
      </c>
    </row>
  </sheetData>
  <mergeCells count="4">
    <mergeCell ref="B3:B26"/>
    <mergeCell ref="B27:B32"/>
    <mergeCell ref="B33:B69"/>
    <mergeCell ref="B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0"/>
  <sheetViews>
    <sheetView workbookViewId="0">
      <selection sqref="A1:M1"/>
    </sheetView>
  </sheetViews>
  <sheetFormatPr defaultColWidth="11.5703125" defaultRowHeight="15" x14ac:dyDescent="0.25"/>
  <cols>
    <col min="1" max="1" width="16.85546875" customWidth="1"/>
    <col min="2" max="2" width="14.42578125" customWidth="1"/>
    <col min="3" max="3" width="8.42578125" style="13" customWidth="1"/>
    <col min="4" max="4" width="9.28515625" customWidth="1"/>
    <col min="5" max="5" width="4.85546875" style="14" customWidth="1"/>
    <col min="6" max="6" width="35.140625" customWidth="1"/>
    <col min="7" max="7" width="26.140625" customWidth="1"/>
    <col min="8" max="8" width="12.140625" customWidth="1"/>
    <col min="9" max="9" width="35.5703125" customWidth="1"/>
    <col min="10" max="10" width="16.42578125" customWidth="1"/>
    <col min="11" max="11" width="44.42578125" customWidth="1"/>
    <col min="12" max="13" width="38.85546875" customWidth="1"/>
    <col min="256" max="256" width="16.85546875" customWidth="1"/>
    <col min="257" max="257" width="14.42578125" customWidth="1"/>
    <col min="258" max="258" width="8.42578125" customWidth="1"/>
    <col min="259" max="259" width="9.28515625" customWidth="1"/>
    <col min="260" max="260" width="4.85546875" customWidth="1"/>
    <col min="261" max="261" width="10.85546875" customWidth="1"/>
    <col min="262" max="262" width="35.140625" customWidth="1"/>
    <col min="263" max="263" width="26.140625" customWidth="1"/>
    <col min="264" max="264" width="12.140625" customWidth="1"/>
    <col min="265" max="265" width="35.5703125" customWidth="1"/>
    <col min="266" max="266" width="16.42578125" customWidth="1"/>
    <col min="267" max="267" width="44.42578125" customWidth="1"/>
    <col min="268" max="269" width="38.85546875" customWidth="1"/>
    <col min="512" max="512" width="16.85546875" customWidth="1"/>
    <col min="513" max="513" width="14.42578125" customWidth="1"/>
    <col min="514" max="514" width="8.42578125" customWidth="1"/>
    <col min="515" max="515" width="9.28515625" customWidth="1"/>
    <col min="516" max="516" width="4.85546875" customWidth="1"/>
    <col min="517" max="517" width="10.85546875" customWidth="1"/>
    <col min="518" max="518" width="35.140625" customWidth="1"/>
    <col min="519" max="519" width="26.140625" customWidth="1"/>
    <col min="520" max="520" width="12.140625" customWidth="1"/>
    <col min="521" max="521" width="35.5703125" customWidth="1"/>
    <col min="522" max="522" width="16.42578125" customWidth="1"/>
    <col min="523" max="523" width="44.42578125" customWidth="1"/>
    <col min="524" max="525" width="38.85546875" customWidth="1"/>
    <col min="768" max="768" width="16.85546875" customWidth="1"/>
    <col min="769" max="769" width="14.42578125" customWidth="1"/>
    <col min="770" max="770" width="8.42578125" customWidth="1"/>
    <col min="771" max="771" width="9.28515625" customWidth="1"/>
    <col min="772" max="772" width="4.85546875" customWidth="1"/>
    <col min="773" max="773" width="10.85546875" customWidth="1"/>
    <col min="774" max="774" width="35.140625" customWidth="1"/>
    <col min="775" max="775" width="26.140625" customWidth="1"/>
    <col min="776" max="776" width="12.140625" customWidth="1"/>
    <col min="777" max="777" width="35.5703125" customWidth="1"/>
    <col min="778" max="778" width="16.42578125" customWidth="1"/>
    <col min="779" max="779" width="44.42578125" customWidth="1"/>
    <col min="780" max="781" width="38.85546875" customWidth="1"/>
    <col min="1024" max="1024" width="16.85546875" customWidth="1"/>
    <col min="1025" max="1025" width="14.42578125" customWidth="1"/>
    <col min="1026" max="1026" width="8.42578125" customWidth="1"/>
    <col min="1027" max="1027" width="9.28515625" customWidth="1"/>
    <col min="1028" max="1028" width="4.85546875" customWidth="1"/>
    <col min="1029" max="1029" width="10.85546875" customWidth="1"/>
    <col min="1030" max="1030" width="35.140625" customWidth="1"/>
    <col min="1031" max="1031" width="26.140625" customWidth="1"/>
    <col min="1032" max="1032" width="12.140625" customWidth="1"/>
    <col min="1033" max="1033" width="35.5703125" customWidth="1"/>
    <col min="1034" max="1034" width="16.42578125" customWidth="1"/>
    <col min="1035" max="1035" width="44.42578125" customWidth="1"/>
    <col min="1036" max="1037" width="38.85546875" customWidth="1"/>
    <col min="1280" max="1280" width="16.85546875" customWidth="1"/>
    <col min="1281" max="1281" width="14.42578125" customWidth="1"/>
    <col min="1282" max="1282" width="8.42578125" customWidth="1"/>
    <col min="1283" max="1283" width="9.28515625" customWidth="1"/>
    <col min="1284" max="1284" width="4.85546875" customWidth="1"/>
    <col min="1285" max="1285" width="10.85546875" customWidth="1"/>
    <col min="1286" max="1286" width="35.140625" customWidth="1"/>
    <col min="1287" max="1287" width="26.140625" customWidth="1"/>
    <col min="1288" max="1288" width="12.140625" customWidth="1"/>
    <col min="1289" max="1289" width="35.5703125" customWidth="1"/>
    <col min="1290" max="1290" width="16.42578125" customWidth="1"/>
    <col min="1291" max="1291" width="44.42578125" customWidth="1"/>
    <col min="1292" max="1293" width="38.85546875" customWidth="1"/>
    <col min="1536" max="1536" width="16.85546875" customWidth="1"/>
    <col min="1537" max="1537" width="14.42578125" customWidth="1"/>
    <col min="1538" max="1538" width="8.42578125" customWidth="1"/>
    <col min="1539" max="1539" width="9.28515625" customWidth="1"/>
    <col min="1540" max="1540" width="4.85546875" customWidth="1"/>
    <col min="1541" max="1541" width="10.85546875" customWidth="1"/>
    <col min="1542" max="1542" width="35.140625" customWidth="1"/>
    <col min="1543" max="1543" width="26.140625" customWidth="1"/>
    <col min="1544" max="1544" width="12.140625" customWidth="1"/>
    <col min="1545" max="1545" width="35.5703125" customWidth="1"/>
    <col min="1546" max="1546" width="16.42578125" customWidth="1"/>
    <col min="1547" max="1547" width="44.42578125" customWidth="1"/>
    <col min="1548" max="1549" width="38.85546875" customWidth="1"/>
    <col min="1792" max="1792" width="16.85546875" customWidth="1"/>
    <col min="1793" max="1793" width="14.42578125" customWidth="1"/>
    <col min="1794" max="1794" width="8.42578125" customWidth="1"/>
    <col min="1795" max="1795" width="9.28515625" customWidth="1"/>
    <col min="1796" max="1796" width="4.85546875" customWidth="1"/>
    <col min="1797" max="1797" width="10.85546875" customWidth="1"/>
    <col min="1798" max="1798" width="35.140625" customWidth="1"/>
    <col min="1799" max="1799" width="26.140625" customWidth="1"/>
    <col min="1800" max="1800" width="12.140625" customWidth="1"/>
    <col min="1801" max="1801" width="35.5703125" customWidth="1"/>
    <col min="1802" max="1802" width="16.42578125" customWidth="1"/>
    <col min="1803" max="1803" width="44.42578125" customWidth="1"/>
    <col min="1804" max="1805" width="38.85546875" customWidth="1"/>
    <col min="2048" max="2048" width="16.85546875" customWidth="1"/>
    <col min="2049" max="2049" width="14.42578125" customWidth="1"/>
    <col min="2050" max="2050" width="8.42578125" customWidth="1"/>
    <col min="2051" max="2051" width="9.28515625" customWidth="1"/>
    <col min="2052" max="2052" width="4.85546875" customWidth="1"/>
    <col min="2053" max="2053" width="10.85546875" customWidth="1"/>
    <col min="2054" max="2054" width="35.140625" customWidth="1"/>
    <col min="2055" max="2055" width="26.140625" customWidth="1"/>
    <col min="2056" max="2056" width="12.140625" customWidth="1"/>
    <col min="2057" max="2057" width="35.5703125" customWidth="1"/>
    <col min="2058" max="2058" width="16.42578125" customWidth="1"/>
    <col min="2059" max="2059" width="44.42578125" customWidth="1"/>
    <col min="2060" max="2061" width="38.85546875" customWidth="1"/>
    <col min="2304" max="2304" width="16.85546875" customWidth="1"/>
    <col min="2305" max="2305" width="14.42578125" customWidth="1"/>
    <col min="2306" max="2306" width="8.42578125" customWidth="1"/>
    <col min="2307" max="2307" width="9.28515625" customWidth="1"/>
    <col min="2308" max="2308" width="4.85546875" customWidth="1"/>
    <col min="2309" max="2309" width="10.85546875" customWidth="1"/>
    <col min="2310" max="2310" width="35.140625" customWidth="1"/>
    <col min="2311" max="2311" width="26.140625" customWidth="1"/>
    <col min="2312" max="2312" width="12.140625" customWidth="1"/>
    <col min="2313" max="2313" width="35.5703125" customWidth="1"/>
    <col min="2314" max="2314" width="16.42578125" customWidth="1"/>
    <col min="2315" max="2315" width="44.42578125" customWidth="1"/>
    <col min="2316" max="2317" width="38.85546875" customWidth="1"/>
    <col min="2560" max="2560" width="16.85546875" customWidth="1"/>
    <col min="2561" max="2561" width="14.42578125" customWidth="1"/>
    <col min="2562" max="2562" width="8.42578125" customWidth="1"/>
    <col min="2563" max="2563" width="9.28515625" customWidth="1"/>
    <col min="2564" max="2564" width="4.85546875" customWidth="1"/>
    <col min="2565" max="2565" width="10.85546875" customWidth="1"/>
    <col min="2566" max="2566" width="35.140625" customWidth="1"/>
    <col min="2567" max="2567" width="26.140625" customWidth="1"/>
    <col min="2568" max="2568" width="12.140625" customWidth="1"/>
    <col min="2569" max="2569" width="35.5703125" customWidth="1"/>
    <col min="2570" max="2570" width="16.42578125" customWidth="1"/>
    <col min="2571" max="2571" width="44.42578125" customWidth="1"/>
    <col min="2572" max="2573" width="38.85546875" customWidth="1"/>
    <col min="2816" max="2816" width="16.85546875" customWidth="1"/>
    <col min="2817" max="2817" width="14.42578125" customWidth="1"/>
    <col min="2818" max="2818" width="8.42578125" customWidth="1"/>
    <col min="2819" max="2819" width="9.28515625" customWidth="1"/>
    <col min="2820" max="2820" width="4.85546875" customWidth="1"/>
    <col min="2821" max="2821" width="10.85546875" customWidth="1"/>
    <col min="2822" max="2822" width="35.140625" customWidth="1"/>
    <col min="2823" max="2823" width="26.140625" customWidth="1"/>
    <col min="2824" max="2824" width="12.140625" customWidth="1"/>
    <col min="2825" max="2825" width="35.5703125" customWidth="1"/>
    <col min="2826" max="2826" width="16.42578125" customWidth="1"/>
    <col min="2827" max="2827" width="44.42578125" customWidth="1"/>
    <col min="2828" max="2829" width="38.85546875" customWidth="1"/>
    <col min="3072" max="3072" width="16.85546875" customWidth="1"/>
    <col min="3073" max="3073" width="14.42578125" customWidth="1"/>
    <col min="3074" max="3074" width="8.42578125" customWidth="1"/>
    <col min="3075" max="3075" width="9.28515625" customWidth="1"/>
    <col min="3076" max="3076" width="4.85546875" customWidth="1"/>
    <col min="3077" max="3077" width="10.85546875" customWidth="1"/>
    <col min="3078" max="3078" width="35.140625" customWidth="1"/>
    <col min="3079" max="3079" width="26.140625" customWidth="1"/>
    <col min="3080" max="3080" width="12.140625" customWidth="1"/>
    <col min="3081" max="3081" width="35.5703125" customWidth="1"/>
    <col min="3082" max="3082" width="16.42578125" customWidth="1"/>
    <col min="3083" max="3083" width="44.42578125" customWidth="1"/>
    <col min="3084" max="3085" width="38.85546875" customWidth="1"/>
    <col min="3328" max="3328" width="16.85546875" customWidth="1"/>
    <col min="3329" max="3329" width="14.42578125" customWidth="1"/>
    <col min="3330" max="3330" width="8.42578125" customWidth="1"/>
    <col min="3331" max="3331" width="9.28515625" customWidth="1"/>
    <col min="3332" max="3332" width="4.85546875" customWidth="1"/>
    <col min="3333" max="3333" width="10.85546875" customWidth="1"/>
    <col min="3334" max="3334" width="35.140625" customWidth="1"/>
    <col min="3335" max="3335" width="26.140625" customWidth="1"/>
    <col min="3336" max="3336" width="12.140625" customWidth="1"/>
    <col min="3337" max="3337" width="35.5703125" customWidth="1"/>
    <col min="3338" max="3338" width="16.42578125" customWidth="1"/>
    <col min="3339" max="3339" width="44.42578125" customWidth="1"/>
    <col min="3340" max="3341" width="38.85546875" customWidth="1"/>
    <col min="3584" max="3584" width="16.85546875" customWidth="1"/>
    <col min="3585" max="3585" width="14.42578125" customWidth="1"/>
    <col min="3586" max="3586" width="8.42578125" customWidth="1"/>
    <col min="3587" max="3587" width="9.28515625" customWidth="1"/>
    <col min="3588" max="3588" width="4.85546875" customWidth="1"/>
    <col min="3589" max="3589" width="10.85546875" customWidth="1"/>
    <col min="3590" max="3590" width="35.140625" customWidth="1"/>
    <col min="3591" max="3591" width="26.140625" customWidth="1"/>
    <col min="3592" max="3592" width="12.140625" customWidth="1"/>
    <col min="3593" max="3593" width="35.5703125" customWidth="1"/>
    <col min="3594" max="3594" width="16.42578125" customWidth="1"/>
    <col min="3595" max="3595" width="44.42578125" customWidth="1"/>
    <col min="3596" max="3597" width="38.85546875" customWidth="1"/>
    <col min="3840" max="3840" width="16.85546875" customWidth="1"/>
    <col min="3841" max="3841" width="14.42578125" customWidth="1"/>
    <col min="3842" max="3842" width="8.42578125" customWidth="1"/>
    <col min="3843" max="3843" width="9.28515625" customWidth="1"/>
    <col min="3844" max="3844" width="4.85546875" customWidth="1"/>
    <col min="3845" max="3845" width="10.85546875" customWidth="1"/>
    <col min="3846" max="3846" width="35.140625" customWidth="1"/>
    <col min="3847" max="3847" width="26.140625" customWidth="1"/>
    <col min="3848" max="3848" width="12.140625" customWidth="1"/>
    <col min="3849" max="3849" width="35.5703125" customWidth="1"/>
    <col min="3850" max="3850" width="16.42578125" customWidth="1"/>
    <col min="3851" max="3851" width="44.42578125" customWidth="1"/>
    <col min="3852" max="3853" width="38.85546875" customWidth="1"/>
    <col min="4096" max="4096" width="16.85546875" customWidth="1"/>
    <col min="4097" max="4097" width="14.42578125" customWidth="1"/>
    <col min="4098" max="4098" width="8.42578125" customWidth="1"/>
    <col min="4099" max="4099" width="9.28515625" customWidth="1"/>
    <col min="4100" max="4100" width="4.85546875" customWidth="1"/>
    <col min="4101" max="4101" width="10.85546875" customWidth="1"/>
    <col min="4102" max="4102" width="35.140625" customWidth="1"/>
    <col min="4103" max="4103" width="26.140625" customWidth="1"/>
    <col min="4104" max="4104" width="12.140625" customWidth="1"/>
    <col min="4105" max="4105" width="35.5703125" customWidth="1"/>
    <col min="4106" max="4106" width="16.42578125" customWidth="1"/>
    <col min="4107" max="4107" width="44.42578125" customWidth="1"/>
    <col min="4108" max="4109" width="38.85546875" customWidth="1"/>
    <col min="4352" max="4352" width="16.85546875" customWidth="1"/>
    <col min="4353" max="4353" width="14.42578125" customWidth="1"/>
    <col min="4354" max="4354" width="8.42578125" customWidth="1"/>
    <col min="4355" max="4355" width="9.28515625" customWidth="1"/>
    <col min="4356" max="4356" width="4.85546875" customWidth="1"/>
    <col min="4357" max="4357" width="10.85546875" customWidth="1"/>
    <col min="4358" max="4358" width="35.140625" customWidth="1"/>
    <col min="4359" max="4359" width="26.140625" customWidth="1"/>
    <col min="4360" max="4360" width="12.140625" customWidth="1"/>
    <col min="4361" max="4361" width="35.5703125" customWidth="1"/>
    <col min="4362" max="4362" width="16.42578125" customWidth="1"/>
    <col min="4363" max="4363" width="44.42578125" customWidth="1"/>
    <col min="4364" max="4365" width="38.85546875" customWidth="1"/>
    <col min="4608" max="4608" width="16.85546875" customWidth="1"/>
    <col min="4609" max="4609" width="14.42578125" customWidth="1"/>
    <col min="4610" max="4610" width="8.42578125" customWidth="1"/>
    <col min="4611" max="4611" width="9.28515625" customWidth="1"/>
    <col min="4612" max="4612" width="4.85546875" customWidth="1"/>
    <col min="4613" max="4613" width="10.85546875" customWidth="1"/>
    <col min="4614" max="4614" width="35.140625" customWidth="1"/>
    <col min="4615" max="4615" width="26.140625" customWidth="1"/>
    <col min="4616" max="4616" width="12.140625" customWidth="1"/>
    <col min="4617" max="4617" width="35.5703125" customWidth="1"/>
    <col min="4618" max="4618" width="16.42578125" customWidth="1"/>
    <col min="4619" max="4619" width="44.42578125" customWidth="1"/>
    <col min="4620" max="4621" width="38.85546875" customWidth="1"/>
    <col min="4864" max="4864" width="16.85546875" customWidth="1"/>
    <col min="4865" max="4865" width="14.42578125" customWidth="1"/>
    <col min="4866" max="4866" width="8.42578125" customWidth="1"/>
    <col min="4867" max="4867" width="9.28515625" customWidth="1"/>
    <col min="4868" max="4868" width="4.85546875" customWidth="1"/>
    <col min="4869" max="4869" width="10.85546875" customWidth="1"/>
    <col min="4870" max="4870" width="35.140625" customWidth="1"/>
    <col min="4871" max="4871" width="26.140625" customWidth="1"/>
    <col min="4872" max="4872" width="12.140625" customWidth="1"/>
    <col min="4873" max="4873" width="35.5703125" customWidth="1"/>
    <col min="4874" max="4874" width="16.42578125" customWidth="1"/>
    <col min="4875" max="4875" width="44.42578125" customWidth="1"/>
    <col min="4876" max="4877" width="38.85546875" customWidth="1"/>
    <col min="5120" max="5120" width="16.85546875" customWidth="1"/>
    <col min="5121" max="5121" width="14.42578125" customWidth="1"/>
    <col min="5122" max="5122" width="8.42578125" customWidth="1"/>
    <col min="5123" max="5123" width="9.28515625" customWidth="1"/>
    <col min="5124" max="5124" width="4.85546875" customWidth="1"/>
    <col min="5125" max="5125" width="10.85546875" customWidth="1"/>
    <col min="5126" max="5126" width="35.140625" customWidth="1"/>
    <col min="5127" max="5127" width="26.140625" customWidth="1"/>
    <col min="5128" max="5128" width="12.140625" customWidth="1"/>
    <col min="5129" max="5129" width="35.5703125" customWidth="1"/>
    <col min="5130" max="5130" width="16.42578125" customWidth="1"/>
    <col min="5131" max="5131" width="44.42578125" customWidth="1"/>
    <col min="5132" max="5133" width="38.85546875" customWidth="1"/>
    <col min="5376" max="5376" width="16.85546875" customWidth="1"/>
    <col min="5377" max="5377" width="14.42578125" customWidth="1"/>
    <col min="5378" max="5378" width="8.42578125" customWidth="1"/>
    <col min="5379" max="5379" width="9.28515625" customWidth="1"/>
    <col min="5380" max="5380" width="4.85546875" customWidth="1"/>
    <col min="5381" max="5381" width="10.85546875" customWidth="1"/>
    <col min="5382" max="5382" width="35.140625" customWidth="1"/>
    <col min="5383" max="5383" width="26.140625" customWidth="1"/>
    <col min="5384" max="5384" width="12.140625" customWidth="1"/>
    <col min="5385" max="5385" width="35.5703125" customWidth="1"/>
    <col min="5386" max="5386" width="16.42578125" customWidth="1"/>
    <col min="5387" max="5387" width="44.42578125" customWidth="1"/>
    <col min="5388" max="5389" width="38.85546875" customWidth="1"/>
    <col min="5632" max="5632" width="16.85546875" customWidth="1"/>
    <col min="5633" max="5633" width="14.42578125" customWidth="1"/>
    <col min="5634" max="5634" width="8.42578125" customWidth="1"/>
    <col min="5635" max="5635" width="9.28515625" customWidth="1"/>
    <col min="5636" max="5636" width="4.85546875" customWidth="1"/>
    <col min="5637" max="5637" width="10.85546875" customWidth="1"/>
    <col min="5638" max="5638" width="35.140625" customWidth="1"/>
    <col min="5639" max="5639" width="26.140625" customWidth="1"/>
    <col min="5640" max="5640" width="12.140625" customWidth="1"/>
    <col min="5641" max="5641" width="35.5703125" customWidth="1"/>
    <col min="5642" max="5642" width="16.42578125" customWidth="1"/>
    <col min="5643" max="5643" width="44.42578125" customWidth="1"/>
    <col min="5644" max="5645" width="38.85546875" customWidth="1"/>
    <col min="5888" max="5888" width="16.85546875" customWidth="1"/>
    <col min="5889" max="5889" width="14.42578125" customWidth="1"/>
    <col min="5890" max="5890" width="8.42578125" customWidth="1"/>
    <col min="5891" max="5891" width="9.28515625" customWidth="1"/>
    <col min="5892" max="5892" width="4.85546875" customWidth="1"/>
    <col min="5893" max="5893" width="10.85546875" customWidth="1"/>
    <col min="5894" max="5894" width="35.140625" customWidth="1"/>
    <col min="5895" max="5895" width="26.140625" customWidth="1"/>
    <col min="5896" max="5896" width="12.140625" customWidth="1"/>
    <col min="5897" max="5897" width="35.5703125" customWidth="1"/>
    <col min="5898" max="5898" width="16.42578125" customWidth="1"/>
    <col min="5899" max="5899" width="44.42578125" customWidth="1"/>
    <col min="5900" max="5901" width="38.85546875" customWidth="1"/>
    <col min="6144" max="6144" width="16.85546875" customWidth="1"/>
    <col min="6145" max="6145" width="14.42578125" customWidth="1"/>
    <col min="6146" max="6146" width="8.42578125" customWidth="1"/>
    <col min="6147" max="6147" width="9.28515625" customWidth="1"/>
    <col min="6148" max="6148" width="4.85546875" customWidth="1"/>
    <col min="6149" max="6149" width="10.85546875" customWidth="1"/>
    <col min="6150" max="6150" width="35.140625" customWidth="1"/>
    <col min="6151" max="6151" width="26.140625" customWidth="1"/>
    <col min="6152" max="6152" width="12.140625" customWidth="1"/>
    <col min="6153" max="6153" width="35.5703125" customWidth="1"/>
    <col min="6154" max="6154" width="16.42578125" customWidth="1"/>
    <col min="6155" max="6155" width="44.42578125" customWidth="1"/>
    <col min="6156" max="6157" width="38.85546875" customWidth="1"/>
    <col min="6400" max="6400" width="16.85546875" customWidth="1"/>
    <col min="6401" max="6401" width="14.42578125" customWidth="1"/>
    <col min="6402" max="6402" width="8.42578125" customWidth="1"/>
    <col min="6403" max="6403" width="9.28515625" customWidth="1"/>
    <col min="6404" max="6404" width="4.85546875" customWidth="1"/>
    <col min="6405" max="6405" width="10.85546875" customWidth="1"/>
    <col min="6406" max="6406" width="35.140625" customWidth="1"/>
    <col min="6407" max="6407" width="26.140625" customWidth="1"/>
    <col min="6408" max="6408" width="12.140625" customWidth="1"/>
    <col min="6409" max="6409" width="35.5703125" customWidth="1"/>
    <col min="6410" max="6410" width="16.42578125" customWidth="1"/>
    <col min="6411" max="6411" width="44.42578125" customWidth="1"/>
    <col min="6412" max="6413" width="38.85546875" customWidth="1"/>
    <col min="6656" max="6656" width="16.85546875" customWidth="1"/>
    <col min="6657" max="6657" width="14.42578125" customWidth="1"/>
    <col min="6658" max="6658" width="8.42578125" customWidth="1"/>
    <col min="6659" max="6659" width="9.28515625" customWidth="1"/>
    <col min="6660" max="6660" width="4.85546875" customWidth="1"/>
    <col min="6661" max="6661" width="10.85546875" customWidth="1"/>
    <col min="6662" max="6662" width="35.140625" customWidth="1"/>
    <col min="6663" max="6663" width="26.140625" customWidth="1"/>
    <col min="6664" max="6664" width="12.140625" customWidth="1"/>
    <col min="6665" max="6665" width="35.5703125" customWidth="1"/>
    <col min="6666" max="6666" width="16.42578125" customWidth="1"/>
    <col min="6667" max="6667" width="44.42578125" customWidth="1"/>
    <col min="6668" max="6669" width="38.85546875" customWidth="1"/>
    <col min="6912" max="6912" width="16.85546875" customWidth="1"/>
    <col min="6913" max="6913" width="14.42578125" customWidth="1"/>
    <col min="6914" max="6914" width="8.42578125" customWidth="1"/>
    <col min="6915" max="6915" width="9.28515625" customWidth="1"/>
    <col min="6916" max="6916" width="4.85546875" customWidth="1"/>
    <col min="6917" max="6917" width="10.85546875" customWidth="1"/>
    <col min="6918" max="6918" width="35.140625" customWidth="1"/>
    <col min="6919" max="6919" width="26.140625" customWidth="1"/>
    <col min="6920" max="6920" width="12.140625" customWidth="1"/>
    <col min="6921" max="6921" width="35.5703125" customWidth="1"/>
    <col min="6922" max="6922" width="16.42578125" customWidth="1"/>
    <col min="6923" max="6923" width="44.42578125" customWidth="1"/>
    <col min="6924" max="6925" width="38.85546875" customWidth="1"/>
    <col min="7168" max="7168" width="16.85546875" customWidth="1"/>
    <col min="7169" max="7169" width="14.42578125" customWidth="1"/>
    <col min="7170" max="7170" width="8.42578125" customWidth="1"/>
    <col min="7171" max="7171" width="9.28515625" customWidth="1"/>
    <col min="7172" max="7172" width="4.85546875" customWidth="1"/>
    <col min="7173" max="7173" width="10.85546875" customWidth="1"/>
    <col min="7174" max="7174" width="35.140625" customWidth="1"/>
    <col min="7175" max="7175" width="26.140625" customWidth="1"/>
    <col min="7176" max="7176" width="12.140625" customWidth="1"/>
    <col min="7177" max="7177" width="35.5703125" customWidth="1"/>
    <col min="7178" max="7178" width="16.42578125" customWidth="1"/>
    <col min="7179" max="7179" width="44.42578125" customWidth="1"/>
    <col min="7180" max="7181" width="38.85546875" customWidth="1"/>
    <col min="7424" max="7424" width="16.85546875" customWidth="1"/>
    <col min="7425" max="7425" width="14.42578125" customWidth="1"/>
    <col min="7426" max="7426" width="8.42578125" customWidth="1"/>
    <col min="7427" max="7427" width="9.28515625" customWidth="1"/>
    <col min="7428" max="7428" width="4.85546875" customWidth="1"/>
    <col min="7429" max="7429" width="10.85546875" customWidth="1"/>
    <col min="7430" max="7430" width="35.140625" customWidth="1"/>
    <col min="7431" max="7431" width="26.140625" customWidth="1"/>
    <col min="7432" max="7432" width="12.140625" customWidth="1"/>
    <col min="7433" max="7433" width="35.5703125" customWidth="1"/>
    <col min="7434" max="7434" width="16.42578125" customWidth="1"/>
    <col min="7435" max="7435" width="44.42578125" customWidth="1"/>
    <col min="7436" max="7437" width="38.85546875" customWidth="1"/>
    <col min="7680" max="7680" width="16.85546875" customWidth="1"/>
    <col min="7681" max="7681" width="14.42578125" customWidth="1"/>
    <col min="7682" max="7682" width="8.42578125" customWidth="1"/>
    <col min="7683" max="7683" width="9.28515625" customWidth="1"/>
    <col min="7684" max="7684" width="4.85546875" customWidth="1"/>
    <col min="7685" max="7685" width="10.85546875" customWidth="1"/>
    <col min="7686" max="7686" width="35.140625" customWidth="1"/>
    <col min="7687" max="7687" width="26.140625" customWidth="1"/>
    <col min="7688" max="7688" width="12.140625" customWidth="1"/>
    <col min="7689" max="7689" width="35.5703125" customWidth="1"/>
    <col min="7690" max="7690" width="16.42578125" customWidth="1"/>
    <col min="7691" max="7691" width="44.42578125" customWidth="1"/>
    <col min="7692" max="7693" width="38.85546875" customWidth="1"/>
    <col min="7936" max="7936" width="16.85546875" customWidth="1"/>
    <col min="7937" max="7937" width="14.42578125" customWidth="1"/>
    <col min="7938" max="7938" width="8.42578125" customWidth="1"/>
    <col min="7939" max="7939" width="9.28515625" customWidth="1"/>
    <col min="7940" max="7940" width="4.85546875" customWidth="1"/>
    <col min="7941" max="7941" width="10.85546875" customWidth="1"/>
    <col min="7942" max="7942" width="35.140625" customWidth="1"/>
    <col min="7943" max="7943" width="26.140625" customWidth="1"/>
    <col min="7944" max="7944" width="12.140625" customWidth="1"/>
    <col min="7945" max="7945" width="35.5703125" customWidth="1"/>
    <col min="7946" max="7946" width="16.42578125" customWidth="1"/>
    <col min="7947" max="7947" width="44.42578125" customWidth="1"/>
    <col min="7948" max="7949" width="38.85546875" customWidth="1"/>
    <col min="8192" max="8192" width="16.85546875" customWidth="1"/>
    <col min="8193" max="8193" width="14.42578125" customWidth="1"/>
    <col min="8194" max="8194" width="8.42578125" customWidth="1"/>
    <col min="8195" max="8195" width="9.28515625" customWidth="1"/>
    <col min="8196" max="8196" width="4.85546875" customWidth="1"/>
    <col min="8197" max="8197" width="10.85546875" customWidth="1"/>
    <col min="8198" max="8198" width="35.140625" customWidth="1"/>
    <col min="8199" max="8199" width="26.140625" customWidth="1"/>
    <col min="8200" max="8200" width="12.140625" customWidth="1"/>
    <col min="8201" max="8201" width="35.5703125" customWidth="1"/>
    <col min="8202" max="8202" width="16.42578125" customWidth="1"/>
    <col min="8203" max="8203" width="44.42578125" customWidth="1"/>
    <col min="8204" max="8205" width="38.85546875" customWidth="1"/>
    <col min="8448" max="8448" width="16.85546875" customWidth="1"/>
    <col min="8449" max="8449" width="14.42578125" customWidth="1"/>
    <col min="8450" max="8450" width="8.42578125" customWidth="1"/>
    <col min="8451" max="8451" width="9.28515625" customWidth="1"/>
    <col min="8452" max="8452" width="4.85546875" customWidth="1"/>
    <col min="8453" max="8453" width="10.85546875" customWidth="1"/>
    <col min="8454" max="8454" width="35.140625" customWidth="1"/>
    <col min="8455" max="8455" width="26.140625" customWidth="1"/>
    <col min="8456" max="8456" width="12.140625" customWidth="1"/>
    <col min="8457" max="8457" width="35.5703125" customWidth="1"/>
    <col min="8458" max="8458" width="16.42578125" customWidth="1"/>
    <col min="8459" max="8459" width="44.42578125" customWidth="1"/>
    <col min="8460" max="8461" width="38.85546875" customWidth="1"/>
    <col min="8704" max="8704" width="16.85546875" customWidth="1"/>
    <col min="8705" max="8705" width="14.42578125" customWidth="1"/>
    <col min="8706" max="8706" width="8.42578125" customWidth="1"/>
    <col min="8707" max="8707" width="9.28515625" customWidth="1"/>
    <col min="8708" max="8708" width="4.85546875" customWidth="1"/>
    <col min="8709" max="8709" width="10.85546875" customWidth="1"/>
    <col min="8710" max="8710" width="35.140625" customWidth="1"/>
    <col min="8711" max="8711" width="26.140625" customWidth="1"/>
    <col min="8712" max="8712" width="12.140625" customWidth="1"/>
    <col min="8713" max="8713" width="35.5703125" customWidth="1"/>
    <col min="8714" max="8714" width="16.42578125" customWidth="1"/>
    <col min="8715" max="8715" width="44.42578125" customWidth="1"/>
    <col min="8716" max="8717" width="38.85546875" customWidth="1"/>
    <col min="8960" max="8960" width="16.85546875" customWidth="1"/>
    <col min="8961" max="8961" width="14.42578125" customWidth="1"/>
    <col min="8962" max="8962" width="8.42578125" customWidth="1"/>
    <col min="8963" max="8963" width="9.28515625" customWidth="1"/>
    <col min="8964" max="8964" width="4.85546875" customWidth="1"/>
    <col min="8965" max="8965" width="10.85546875" customWidth="1"/>
    <col min="8966" max="8966" width="35.140625" customWidth="1"/>
    <col min="8967" max="8967" width="26.140625" customWidth="1"/>
    <col min="8968" max="8968" width="12.140625" customWidth="1"/>
    <col min="8969" max="8969" width="35.5703125" customWidth="1"/>
    <col min="8970" max="8970" width="16.42578125" customWidth="1"/>
    <col min="8971" max="8971" width="44.42578125" customWidth="1"/>
    <col min="8972" max="8973" width="38.85546875" customWidth="1"/>
    <col min="9216" max="9216" width="16.85546875" customWidth="1"/>
    <col min="9217" max="9217" width="14.42578125" customWidth="1"/>
    <col min="9218" max="9218" width="8.42578125" customWidth="1"/>
    <col min="9219" max="9219" width="9.28515625" customWidth="1"/>
    <col min="9220" max="9220" width="4.85546875" customWidth="1"/>
    <col min="9221" max="9221" width="10.85546875" customWidth="1"/>
    <col min="9222" max="9222" width="35.140625" customWidth="1"/>
    <col min="9223" max="9223" width="26.140625" customWidth="1"/>
    <col min="9224" max="9224" width="12.140625" customWidth="1"/>
    <col min="9225" max="9225" width="35.5703125" customWidth="1"/>
    <col min="9226" max="9226" width="16.42578125" customWidth="1"/>
    <col min="9227" max="9227" width="44.42578125" customWidth="1"/>
    <col min="9228" max="9229" width="38.85546875" customWidth="1"/>
    <col min="9472" max="9472" width="16.85546875" customWidth="1"/>
    <col min="9473" max="9473" width="14.42578125" customWidth="1"/>
    <col min="9474" max="9474" width="8.42578125" customWidth="1"/>
    <col min="9475" max="9475" width="9.28515625" customWidth="1"/>
    <col min="9476" max="9476" width="4.85546875" customWidth="1"/>
    <col min="9477" max="9477" width="10.85546875" customWidth="1"/>
    <col min="9478" max="9478" width="35.140625" customWidth="1"/>
    <col min="9479" max="9479" width="26.140625" customWidth="1"/>
    <col min="9480" max="9480" width="12.140625" customWidth="1"/>
    <col min="9481" max="9481" width="35.5703125" customWidth="1"/>
    <col min="9482" max="9482" width="16.42578125" customWidth="1"/>
    <col min="9483" max="9483" width="44.42578125" customWidth="1"/>
    <col min="9484" max="9485" width="38.85546875" customWidth="1"/>
    <col min="9728" max="9728" width="16.85546875" customWidth="1"/>
    <col min="9729" max="9729" width="14.42578125" customWidth="1"/>
    <col min="9730" max="9730" width="8.42578125" customWidth="1"/>
    <col min="9731" max="9731" width="9.28515625" customWidth="1"/>
    <col min="9732" max="9732" width="4.85546875" customWidth="1"/>
    <col min="9733" max="9733" width="10.85546875" customWidth="1"/>
    <col min="9734" max="9734" width="35.140625" customWidth="1"/>
    <col min="9735" max="9735" width="26.140625" customWidth="1"/>
    <col min="9736" max="9736" width="12.140625" customWidth="1"/>
    <col min="9737" max="9737" width="35.5703125" customWidth="1"/>
    <col min="9738" max="9738" width="16.42578125" customWidth="1"/>
    <col min="9739" max="9739" width="44.42578125" customWidth="1"/>
    <col min="9740" max="9741" width="38.85546875" customWidth="1"/>
    <col min="9984" max="9984" width="16.85546875" customWidth="1"/>
    <col min="9985" max="9985" width="14.42578125" customWidth="1"/>
    <col min="9986" max="9986" width="8.42578125" customWidth="1"/>
    <col min="9987" max="9987" width="9.28515625" customWidth="1"/>
    <col min="9988" max="9988" width="4.85546875" customWidth="1"/>
    <col min="9989" max="9989" width="10.85546875" customWidth="1"/>
    <col min="9990" max="9990" width="35.140625" customWidth="1"/>
    <col min="9991" max="9991" width="26.140625" customWidth="1"/>
    <col min="9992" max="9992" width="12.140625" customWidth="1"/>
    <col min="9993" max="9993" width="35.5703125" customWidth="1"/>
    <col min="9994" max="9994" width="16.42578125" customWidth="1"/>
    <col min="9995" max="9995" width="44.42578125" customWidth="1"/>
    <col min="9996" max="9997" width="38.85546875" customWidth="1"/>
    <col min="10240" max="10240" width="16.85546875" customWidth="1"/>
    <col min="10241" max="10241" width="14.42578125" customWidth="1"/>
    <col min="10242" max="10242" width="8.42578125" customWidth="1"/>
    <col min="10243" max="10243" width="9.28515625" customWidth="1"/>
    <col min="10244" max="10244" width="4.85546875" customWidth="1"/>
    <col min="10245" max="10245" width="10.85546875" customWidth="1"/>
    <col min="10246" max="10246" width="35.140625" customWidth="1"/>
    <col min="10247" max="10247" width="26.140625" customWidth="1"/>
    <col min="10248" max="10248" width="12.140625" customWidth="1"/>
    <col min="10249" max="10249" width="35.5703125" customWidth="1"/>
    <col min="10250" max="10250" width="16.42578125" customWidth="1"/>
    <col min="10251" max="10251" width="44.42578125" customWidth="1"/>
    <col min="10252" max="10253" width="38.85546875" customWidth="1"/>
    <col min="10496" max="10496" width="16.85546875" customWidth="1"/>
    <col min="10497" max="10497" width="14.42578125" customWidth="1"/>
    <col min="10498" max="10498" width="8.42578125" customWidth="1"/>
    <col min="10499" max="10499" width="9.28515625" customWidth="1"/>
    <col min="10500" max="10500" width="4.85546875" customWidth="1"/>
    <col min="10501" max="10501" width="10.85546875" customWidth="1"/>
    <col min="10502" max="10502" width="35.140625" customWidth="1"/>
    <col min="10503" max="10503" width="26.140625" customWidth="1"/>
    <col min="10504" max="10504" width="12.140625" customWidth="1"/>
    <col min="10505" max="10505" width="35.5703125" customWidth="1"/>
    <col min="10506" max="10506" width="16.42578125" customWidth="1"/>
    <col min="10507" max="10507" width="44.42578125" customWidth="1"/>
    <col min="10508" max="10509" width="38.85546875" customWidth="1"/>
    <col min="10752" max="10752" width="16.85546875" customWidth="1"/>
    <col min="10753" max="10753" width="14.42578125" customWidth="1"/>
    <col min="10754" max="10754" width="8.42578125" customWidth="1"/>
    <col min="10755" max="10755" width="9.28515625" customWidth="1"/>
    <col min="10756" max="10756" width="4.85546875" customWidth="1"/>
    <col min="10757" max="10757" width="10.85546875" customWidth="1"/>
    <col min="10758" max="10758" width="35.140625" customWidth="1"/>
    <col min="10759" max="10759" width="26.140625" customWidth="1"/>
    <col min="10760" max="10760" width="12.140625" customWidth="1"/>
    <col min="10761" max="10761" width="35.5703125" customWidth="1"/>
    <col min="10762" max="10762" width="16.42578125" customWidth="1"/>
    <col min="10763" max="10763" width="44.42578125" customWidth="1"/>
    <col min="10764" max="10765" width="38.85546875" customWidth="1"/>
    <col min="11008" max="11008" width="16.85546875" customWidth="1"/>
    <col min="11009" max="11009" width="14.42578125" customWidth="1"/>
    <col min="11010" max="11010" width="8.42578125" customWidth="1"/>
    <col min="11011" max="11011" width="9.28515625" customWidth="1"/>
    <col min="11012" max="11012" width="4.85546875" customWidth="1"/>
    <col min="11013" max="11013" width="10.85546875" customWidth="1"/>
    <col min="11014" max="11014" width="35.140625" customWidth="1"/>
    <col min="11015" max="11015" width="26.140625" customWidth="1"/>
    <col min="11016" max="11016" width="12.140625" customWidth="1"/>
    <col min="11017" max="11017" width="35.5703125" customWidth="1"/>
    <col min="11018" max="11018" width="16.42578125" customWidth="1"/>
    <col min="11019" max="11019" width="44.42578125" customWidth="1"/>
    <col min="11020" max="11021" width="38.85546875" customWidth="1"/>
    <col min="11264" max="11264" width="16.85546875" customWidth="1"/>
    <col min="11265" max="11265" width="14.42578125" customWidth="1"/>
    <col min="11266" max="11266" width="8.42578125" customWidth="1"/>
    <col min="11267" max="11267" width="9.28515625" customWidth="1"/>
    <col min="11268" max="11268" width="4.85546875" customWidth="1"/>
    <col min="11269" max="11269" width="10.85546875" customWidth="1"/>
    <col min="11270" max="11270" width="35.140625" customWidth="1"/>
    <col min="11271" max="11271" width="26.140625" customWidth="1"/>
    <col min="11272" max="11272" width="12.140625" customWidth="1"/>
    <col min="11273" max="11273" width="35.5703125" customWidth="1"/>
    <col min="11274" max="11274" width="16.42578125" customWidth="1"/>
    <col min="11275" max="11275" width="44.42578125" customWidth="1"/>
    <col min="11276" max="11277" width="38.85546875" customWidth="1"/>
    <col min="11520" max="11520" width="16.85546875" customWidth="1"/>
    <col min="11521" max="11521" width="14.42578125" customWidth="1"/>
    <col min="11522" max="11522" width="8.42578125" customWidth="1"/>
    <col min="11523" max="11523" width="9.28515625" customWidth="1"/>
    <col min="11524" max="11524" width="4.85546875" customWidth="1"/>
    <col min="11525" max="11525" width="10.85546875" customWidth="1"/>
    <col min="11526" max="11526" width="35.140625" customWidth="1"/>
    <col min="11527" max="11527" width="26.140625" customWidth="1"/>
    <col min="11528" max="11528" width="12.140625" customWidth="1"/>
    <col min="11529" max="11529" width="35.5703125" customWidth="1"/>
    <col min="11530" max="11530" width="16.42578125" customWidth="1"/>
    <col min="11531" max="11531" width="44.42578125" customWidth="1"/>
    <col min="11532" max="11533" width="38.85546875" customWidth="1"/>
    <col min="11776" max="11776" width="16.85546875" customWidth="1"/>
    <col min="11777" max="11777" width="14.42578125" customWidth="1"/>
    <col min="11778" max="11778" width="8.42578125" customWidth="1"/>
    <col min="11779" max="11779" width="9.28515625" customWidth="1"/>
    <col min="11780" max="11780" width="4.85546875" customWidth="1"/>
    <col min="11781" max="11781" width="10.85546875" customWidth="1"/>
    <col min="11782" max="11782" width="35.140625" customWidth="1"/>
    <col min="11783" max="11783" width="26.140625" customWidth="1"/>
    <col min="11784" max="11784" width="12.140625" customWidth="1"/>
    <col min="11785" max="11785" width="35.5703125" customWidth="1"/>
    <col min="11786" max="11786" width="16.42578125" customWidth="1"/>
    <col min="11787" max="11787" width="44.42578125" customWidth="1"/>
    <col min="11788" max="11789" width="38.85546875" customWidth="1"/>
    <col min="12032" max="12032" width="16.85546875" customWidth="1"/>
    <col min="12033" max="12033" width="14.42578125" customWidth="1"/>
    <col min="12034" max="12034" width="8.42578125" customWidth="1"/>
    <col min="12035" max="12035" width="9.28515625" customWidth="1"/>
    <col min="12036" max="12036" width="4.85546875" customWidth="1"/>
    <col min="12037" max="12037" width="10.85546875" customWidth="1"/>
    <col min="12038" max="12038" width="35.140625" customWidth="1"/>
    <col min="12039" max="12039" width="26.140625" customWidth="1"/>
    <col min="12040" max="12040" width="12.140625" customWidth="1"/>
    <col min="12041" max="12041" width="35.5703125" customWidth="1"/>
    <col min="12042" max="12042" width="16.42578125" customWidth="1"/>
    <col min="12043" max="12043" width="44.42578125" customWidth="1"/>
    <col min="12044" max="12045" width="38.85546875" customWidth="1"/>
    <col min="12288" max="12288" width="16.85546875" customWidth="1"/>
    <col min="12289" max="12289" width="14.42578125" customWidth="1"/>
    <col min="12290" max="12290" width="8.42578125" customWidth="1"/>
    <col min="12291" max="12291" width="9.28515625" customWidth="1"/>
    <col min="12292" max="12292" width="4.85546875" customWidth="1"/>
    <col min="12293" max="12293" width="10.85546875" customWidth="1"/>
    <col min="12294" max="12294" width="35.140625" customWidth="1"/>
    <col min="12295" max="12295" width="26.140625" customWidth="1"/>
    <col min="12296" max="12296" width="12.140625" customWidth="1"/>
    <col min="12297" max="12297" width="35.5703125" customWidth="1"/>
    <col min="12298" max="12298" width="16.42578125" customWidth="1"/>
    <col min="12299" max="12299" width="44.42578125" customWidth="1"/>
    <col min="12300" max="12301" width="38.85546875" customWidth="1"/>
    <col min="12544" max="12544" width="16.85546875" customWidth="1"/>
    <col min="12545" max="12545" width="14.42578125" customWidth="1"/>
    <col min="12546" max="12546" width="8.42578125" customWidth="1"/>
    <col min="12547" max="12547" width="9.28515625" customWidth="1"/>
    <col min="12548" max="12548" width="4.85546875" customWidth="1"/>
    <col min="12549" max="12549" width="10.85546875" customWidth="1"/>
    <col min="12550" max="12550" width="35.140625" customWidth="1"/>
    <col min="12551" max="12551" width="26.140625" customWidth="1"/>
    <col min="12552" max="12552" width="12.140625" customWidth="1"/>
    <col min="12553" max="12553" width="35.5703125" customWidth="1"/>
    <col min="12554" max="12554" width="16.42578125" customWidth="1"/>
    <col min="12555" max="12555" width="44.42578125" customWidth="1"/>
    <col min="12556" max="12557" width="38.85546875" customWidth="1"/>
    <col min="12800" max="12800" width="16.85546875" customWidth="1"/>
    <col min="12801" max="12801" width="14.42578125" customWidth="1"/>
    <col min="12802" max="12802" width="8.42578125" customWidth="1"/>
    <col min="12803" max="12803" width="9.28515625" customWidth="1"/>
    <col min="12804" max="12804" width="4.85546875" customWidth="1"/>
    <col min="12805" max="12805" width="10.85546875" customWidth="1"/>
    <col min="12806" max="12806" width="35.140625" customWidth="1"/>
    <col min="12807" max="12807" width="26.140625" customWidth="1"/>
    <col min="12808" max="12808" width="12.140625" customWidth="1"/>
    <col min="12809" max="12809" width="35.5703125" customWidth="1"/>
    <col min="12810" max="12810" width="16.42578125" customWidth="1"/>
    <col min="12811" max="12811" width="44.42578125" customWidth="1"/>
    <col min="12812" max="12813" width="38.85546875" customWidth="1"/>
    <col min="13056" max="13056" width="16.85546875" customWidth="1"/>
    <col min="13057" max="13057" width="14.42578125" customWidth="1"/>
    <col min="13058" max="13058" width="8.42578125" customWidth="1"/>
    <col min="13059" max="13059" width="9.28515625" customWidth="1"/>
    <col min="13060" max="13060" width="4.85546875" customWidth="1"/>
    <col min="13061" max="13061" width="10.85546875" customWidth="1"/>
    <col min="13062" max="13062" width="35.140625" customWidth="1"/>
    <col min="13063" max="13063" width="26.140625" customWidth="1"/>
    <col min="13064" max="13064" width="12.140625" customWidth="1"/>
    <col min="13065" max="13065" width="35.5703125" customWidth="1"/>
    <col min="13066" max="13066" width="16.42578125" customWidth="1"/>
    <col min="13067" max="13067" width="44.42578125" customWidth="1"/>
    <col min="13068" max="13069" width="38.85546875" customWidth="1"/>
    <col min="13312" max="13312" width="16.85546875" customWidth="1"/>
    <col min="13313" max="13313" width="14.42578125" customWidth="1"/>
    <col min="13314" max="13314" width="8.42578125" customWidth="1"/>
    <col min="13315" max="13315" width="9.28515625" customWidth="1"/>
    <col min="13316" max="13316" width="4.85546875" customWidth="1"/>
    <col min="13317" max="13317" width="10.85546875" customWidth="1"/>
    <col min="13318" max="13318" width="35.140625" customWidth="1"/>
    <col min="13319" max="13319" width="26.140625" customWidth="1"/>
    <col min="13320" max="13320" width="12.140625" customWidth="1"/>
    <col min="13321" max="13321" width="35.5703125" customWidth="1"/>
    <col min="13322" max="13322" width="16.42578125" customWidth="1"/>
    <col min="13323" max="13323" width="44.42578125" customWidth="1"/>
    <col min="13324" max="13325" width="38.85546875" customWidth="1"/>
    <col min="13568" max="13568" width="16.85546875" customWidth="1"/>
    <col min="13569" max="13569" width="14.42578125" customWidth="1"/>
    <col min="13570" max="13570" width="8.42578125" customWidth="1"/>
    <col min="13571" max="13571" width="9.28515625" customWidth="1"/>
    <col min="13572" max="13572" width="4.85546875" customWidth="1"/>
    <col min="13573" max="13573" width="10.85546875" customWidth="1"/>
    <col min="13574" max="13574" width="35.140625" customWidth="1"/>
    <col min="13575" max="13575" width="26.140625" customWidth="1"/>
    <col min="13576" max="13576" width="12.140625" customWidth="1"/>
    <col min="13577" max="13577" width="35.5703125" customWidth="1"/>
    <col min="13578" max="13578" width="16.42578125" customWidth="1"/>
    <col min="13579" max="13579" width="44.42578125" customWidth="1"/>
    <col min="13580" max="13581" width="38.85546875" customWidth="1"/>
    <col min="13824" max="13824" width="16.85546875" customWidth="1"/>
    <col min="13825" max="13825" width="14.42578125" customWidth="1"/>
    <col min="13826" max="13826" width="8.42578125" customWidth="1"/>
    <col min="13827" max="13827" width="9.28515625" customWidth="1"/>
    <col min="13828" max="13828" width="4.85546875" customWidth="1"/>
    <col min="13829" max="13829" width="10.85546875" customWidth="1"/>
    <col min="13830" max="13830" width="35.140625" customWidth="1"/>
    <col min="13831" max="13831" width="26.140625" customWidth="1"/>
    <col min="13832" max="13832" width="12.140625" customWidth="1"/>
    <col min="13833" max="13833" width="35.5703125" customWidth="1"/>
    <col min="13834" max="13834" width="16.42578125" customWidth="1"/>
    <col min="13835" max="13835" width="44.42578125" customWidth="1"/>
    <col min="13836" max="13837" width="38.85546875" customWidth="1"/>
    <col min="14080" max="14080" width="16.85546875" customWidth="1"/>
    <col min="14081" max="14081" width="14.42578125" customWidth="1"/>
    <col min="14082" max="14082" width="8.42578125" customWidth="1"/>
    <col min="14083" max="14083" width="9.28515625" customWidth="1"/>
    <col min="14084" max="14084" width="4.85546875" customWidth="1"/>
    <col min="14085" max="14085" width="10.85546875" customWidth="1"/>
    <col min="14086" max="14086" width="35.140625" customWidth="1"/>
    <col min="14087" max="14087" width="26.140625" customWidth="1"/>
    <col min="14088" max="14088" width="12.140625" customWidth="1"/>
    <col min="14089" max="14089" width="35.5703125" customWidth="1"/>
    <col min="14090" max="14090" width="16.42578125" customWidth="1"/>
    <col min="14091" max="14091" width="44.42578125" customWidth="1"/>
    <col min="14092" max="14093" width="38.85546875" customWidth="1"/>
    <col min="14336" max="14336" width="16.85546875" customWidth="1"/>
    <col min="14337" max="14337" width="14.42578125" customWidth="1"/>
    <col min="14338" max="14338" width="8.42578125" customWidth="1"/>
    <col min="14339" max="14339" width="9.28515625" customWidth="1"/>
    <col min="14340" max="14340" width="4.85546875" customWidth="1"/>
    <col min="14341" max="14341" width="10.85546875" customWidth="1"/>
    <col min="14342" max="14342" width="35.140625" customWidth="1"/>
    <col min="14343" max="14343" width="26.140625" customWidth="1"/>
    <col min="14344" max="14344" width="12.140625" customWidth="1"/>
    <col min="14345" max="14345" width="35.5703125" customWidth="1"/>
    <col min="14346" max="14346" width="16.42578125" customWidth="1"/>
    <col min="14347" max="14347" width="44.42578125" customWidth="1"/>
    <col min="14348" max="14349" width="38.85546875" customWidth="1"/>
    <col min="14592" max="14592" width="16.85546875" customWidth="1"/>
    <col min="14593" max="14593" width="14.42578125" customWidth="1"/>
    <col min="14594" max="14594" width="8.42578125" customWidth="1"/>
    <col min="14595" max="14595" width="9.28515625" customWidth="1"/>
    <col min="14596" max="14596" width="4.85546875" customWidth="1"/>
    <col min="14597" max="14597" width="10.85546875" customWidth="1"/>
    <col min="14598" max="14598" width="35.140625" customWidth="1"/>
    <col min="14599" max="14599" width="26.140625" customWidth="1"/>
    <col min="14600" max="14600" width="12.140625" customWidth="1"/>
    <col min="14601" max="14601" width="35.5703125" customWidth="1"/>
    <col min="14602" max="14602" width="16.42578125" customWidth="1"/>
    <col min="14603" max="14603" width="44.42578125" customWidth="1"/>
    <col min="14604" max="14605" width="38.85546875" customWidth="1"/>
    <col min="14848" max="14848" width="16.85546875" customWidth="1"/>
    <col min="14849" max="14849" width="14.42578125" customWidth="1"/>
    <col min="14850" max="14850" width="8.42578125" customWidth="1"/>
    <col min="14851" max="14851" width="9.28515625" customWidth="1"/>
    <col min="14852" max="14852" width="4.85546875" customWidth="1"/>
    <col min="14853" max="14853" width="10.85546875" customWidth="1"/>
    <col min="14854" max="14854" width="35.140625" customWidth="1"/>
    <col min="14855" max="14855" width="26.140625" customWidth="1"/>
    <col min="14856" max="14856" width="12.140625" customWidth="1"/>
    <col min="14857" max="14857" width="35.5703125" customWidth="1"/>
    <col min="14858" max="14858" width="16.42578125" customWidth="1"/>
    <col min="14859" max="14859" width="44.42578125" customWidth="1"/>
    <col min="14860" max="14861" width="38.85546875" customWidth="1"/>
    <col min="15104" max="15104" width="16.85546875" customWidth="1"/>
    <col min="15105" max="15105" width="14.42578125" customWidth="1"/>
    <col min="15106" max="15106" width="8.42578125" customWidth="1"/>
    <col min="15107" max="15107" width="9.28515625" customWidth="1"/>
    <col min="15108" max="15108" width="4.85546875" customWidth="1"/>
    <col min="15109" max="15109" width="10.85546875" customWidth="1"/>
    <col min="15110" max="15110" width="35.140625" customWidth="1"/>
    <col min="15111" max="15111" width="26.140625" customWidth="1"/>
    <col min="15112" max="15112" width="12.140625" customWidth="1"/>
    <col min="15113" max="15113" width="35.5703125" customWidth="1"/>
    <col min="15114" max="15114" width="16.42578125" customWidth="1"/>
    <col min="15115" max="15115" width="44.42578125" customWidth="1"/>
    <col min="15116" max="15117" width="38.85546875" customWidth="1"/>
    <col min="15360" max="15360" width="16.85546875" customWidth="1"/>
    <col min="15361" max="15361" width="14.42578125" customWidth="1"/>
    <col min="15362" max="15362" width="8.42578125" customWidth="1"/>
    <col min="15363" max="15363" width="9.28515625" customWidth="1"/>
    <col min="15364" max="15364" width="4.85546875" customWidth="1"/>
    <col min="15365" max="15365" width="10.85546875" customWidth="1"/>
    <col min="15366" max="15366" width="35.140625" customWidth="1"/>
    <col min="15367" max="15367" width="26.140625" customWidth="1"/>
    <col min="15368" max="15368" width="12.140625" customWidth="1"/>
    <col min="15369" max="15369" width="35.5703125" customWidth="1"/>
    <col min="15370" max="15370" width="16.42578125" customWidth="1"/>
    <col min="15371" max="15371" width="44.42578125" customWidth="1"/>
    <col min="15372" max="15373" width="38.85546875" customWidth="1"/>
    <col min="15616" max="15616" width="16.85546875" customWidth="1"/>
    <col min="15617" max="15617" width="14.42578125" customWidth="1"/>
    <col min="15618" max="15618" width="8.42578125" customWidth="1"/>
    <col min="15619" max="15619" width="9.28515625" customWidth="1"/>
    <col min="15620" max="15620" width="4.85546875" customWidth="1"/>
    <col min="15621" max="15621" width="10.85546875" customWidth="1"/>
    <col min="15622" max="15622" width="35.140625" customWidth="1"/>
    <col min="15623" max="15623" width="26.140625" customWidth="1"/>
    <col min="15624" max="15624" width="12.140625" customWidth="1"/>
    <col min="15625" max="15625" width="35.5703125" customWidth="1"/>
    <col min="15626" max="15626" width="16.42578125" customWidth="1"/>
    <col min="15627" max="15627" width="44.42578125" customWidth="1"/>
    <col min="15628" max="15629" width="38.85546875" customWidth="1"/>
    <col min="15872" max="15872" width="16.85546875" customWidth="1"/>
    <col min="15873" max="15873" width="14.42578125" customWidth="1"/>
    <col min="15874" max="15874" width="8.42578125" customWidth="1"/>
    <col min="15875" max="15875" width="9.28515625" customWidth="1"/>
    <col min="15876" max="15876" width="4.85546875" customWidth="1"/>
    <col min="15877" max="15877" width="10.85546875" customWidth="1"/>
    <col min="15878" max="15878" width="35.140625" customWidth="1"/>
    <col min="15879" max="15879" width="26.140625" customWidth="1"/>
    <col min="15880" max="15880" width="12.140625" customWidth="1"/>
    <col min="15881" max="15881" width="35.5703125" customWidth="1"/>
    <col min="15882" max="15882" width="16.42578125" customWidth="1"/>
    <col min="15883" max="15883" width="44.42578125" customWidth="1"/>
    <col min="15884" max="15885" width="38.85546875" customWidth="1"/>
    <col min="16128" max="16128" width="16.85546875" customWidth="1"/>
    <col min="16129" max="16129" width="14.42578125" customWidth="1"/>
    <col min="16130" max="16130" width="8.42578125" customWidth="1"/>
    <col min="16131" max="16131" width="9.28515625" customWidth="1"/>
    <col min="16132" max="16132" width="4.85546875" customWidth="1"/>
    <col min="16133" max="16133" width="10.85546875" customWidth="1"/>
    <col min="16134" max="16134" width="35.140625" customWidth="1"/>
    <col min="16135" max="16135" width="26.140625" customWidth="1"/>
    <col min="16136" max="16136" width="12.140625" customWidth="1"/>
    <col min="16137" max="16137" width="35.5703125" customWidth="1"/>
    <col min="16138" max="16138" width="16.42578125" customWidth="1"/>
    <col min="16139" max="16139" width="44.42578125" customWidth="1"/>
    <col min="16140" max="16141" width="38.85546875" customWidth="1"/>
  </cols>
  <sheetData>
    <row r="1" spans="1:13" ht="30.75" customHeight="1" x14ac:dyDescent="0.25">
      <c r="A1" s="23" t="s">
        <v>5320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s="12" customFormat="1" ht="23.25" customHeight="1" x14ac:dyDescent="0.25">
      <c r="A2" s="11" t="s">
        <v>137</v>
      </c>
      <c r="B2" s="11" t="s">
        <v>138</v>
      </c>
      <c r="C2" s="11" t="s">
        <v>139</v>
      </c>
      <c r="D2" s="11" t="s">
        <v>140</v>
      </c>
      <c r="E2" s="11" t="s">
        <v>141</v>
      </c>
      <c r="F2" s="11" t="s">
        <v>142</v>
      </c>
      <c r="G2" s="11" t="s">
        <v>143</v>
      </c>
      <c r="H2" s="11" t="s">
        <v>144</v>
      </c>
      <c r="I2" s="11" t="s">
        <v>145</v>
      </c>
      <c r="J2" s="11" t="s">
        <v>146</v>
      </c>
      <c r="K2" s="11" t="s">
        <v>147</v>
      </c>
      <c r="L2" s="11" t="s">
        <v>148</v>
      </c>
      <c r="M2" s="11" t="s">
        <v>149</v>
      </c>
    </row>
    <row r="3" spans="1:13" x14ac:dyDescent="0.25">
      <c r="A3" t="s">
        <v>150</v>
      </c>
      <c r="B3" t="s">
        <v>151</v>
      </c>
      <c r="C3" s="13" t="s">
        <v>152</v>
      </c>
      <c r="D3" t="s">
        <v>153</v>
      </c>
      <c r="E3" s="14" t="s">
        <v>154</v>
      </c>
      <c r="F3" t="s">
        <v>155</v>
      </c>
      <c r="G3" t="s">
        <v>156</v>
      </c>
      <c r="H3" t="s">
        <v>157</v>
      </c>
      <c r="I3" t="s">
        <v>158</v>
      </c>
      <c r="J3" t="str">
        <f>HYPERLINK("http://pfam.sanger.ac.uk/family/PF00004","PF00004")</f>
        <v>PF00004</v>
      </c>
      <c r="K3" t="s">
        <v>159</v>
      </c>
      <c r="L3" t="str">
        <f>HYPERLINK("http://www.ebi.ac.uk/interpro/entry/IPR027417","IPR027417")</f>
        <v>IPR027417</v>
      </c>
      <c r="M3" t="s">
        <v>160</v>
      </c>
    </row>
    <row r="4" spans="1:13" x14ac:dyDescent="0.25">
      <c r="A4" t="s">
        <v>161</v>
      </c>
      <c r="B4" t="s">
        <v>162</v>
      </c>
      <c r="C4" s="13" t="s">
        <v>152</v>
      </c>
      <c r="D4" t="s">
        <v>163</v>
      </c>
      <c r="E4" s="14" t="s">
        <v>154</v>
      </c>
      <c r="F4" t="s">
        <v>155</v>
      </c>
      <c r="G4" t="s">
        <v>156</v>
      </c>
      <c r="H4" t="s">
        <v>157</v>
      </c>
      <c r="I4" s="13" t="s">
        <v>164</v>
      </c>
      <c r="J4" t="s">
        <v>157</v>
      </c>
      <c r="K4" s="13" t="s">
        <v>164</v>
      </c>
      <c r="L4" t="s">
        <v>157</v>
      </c>
      <c r="M4" s="13" t="s">
        <v>164</v>
      </c>
    </row>
    <row r="5" spans="1:13" x14ac:dyDescent="0.25">
      <c r="A5" t="s">
        <v>165</v>
      </c>
      <c r="B5" t="s">
        <v>166</v>
      </c>
      <c r="C5" s="13" t="s">
        <v>152</v>
      </c>
      <c r="D5" t="s">
        <v>167</v>
      </c>
      <c r="E5" s="14" t="s">
        <v>154</v>
      </c>
      <c r="F5" t="s">
        <v>155</v>
      </c>
      <c r="G5" t="s">
        <v>156</v>
      </c>
      <c r="H5" t="s">
        <v>157</v>
      </c>
      <c r="I5" s="13" t="s">
        <v>164</v>
      </c>
      <c r="J5" t="s">
        <v>157</v>
      </c>
      <c r="K5" t="s">
        <v>168</v>
      </c>
      <c r="L5" t="str">
        <f>HYPERLINK("http://www.ebi.ac.uk/interpro/entry/IPR003960","IPR003960")</f>
        <v>IPR003960</v>
      </c>
      <c r="M5" t="s">
        <v>160</v>
      </c>
    </row>
    <row r="6" spans="1:13" x14ac:dyDescent="0.25">
      <c r="A6" t="s">
        <v>169</v>
      </c>
      <c r="B6" t="s">
        <v>151</v>
      </c>
      <c r="C6" s="13" t="s">
        <v>152</v>
      </c>
      <c r="D6" t="s">
        <v>170</v>
      </c>
      <c r="E6" s="14" t="s">
        <v>154</v>
      </c>
      <c r="F6" t="s">
        <v>171</v>
      </c>
      <c r="G6" t="s">
        <v>172</v>
      </c>
      <c r="H6" t="s">
        <v>157</v>
      </c>
      <c r="I6" t="s">
        <v>173</v>
      </c>
      <c r="J6" t="str">
        <f>HYPERLINK("http://pfam.sanger.ac.uk/family/PF13960","PF13960")</f>
        <v>PF13960</v>
      </c>
      <c r="K6" s="13" t="s">
        <v>164</v>
      </c>
      <c r="L6" t="s">
        <v>157</v>
      </c>
      <c r="M6" s="13" t="s">
        <v>164</v>
      </c>
    </row>
    <row r="7" spans="1:13" x14ac:dyDescent="0.25">
      <c r="A7" t="s">
        <v>174</v>
      </c>
      <c r="B7" t="s">
        <v>175</v>
      </c>
      <c r="C7" s="13" t="s">
        <v>152</v>
      </c>
      <c r="D7" t="s">
        <v>176</v>
      </c>
      <c r="E7" s="14" t="s">
        <v>154</v>
      </c>
      <c r="F7" t="s">
        <v>177</v>
      </c>
      <c r="G7" t="s">
        <v>178</v>
      </c>
      <c r="H7" t="s">
        <v>157</v>
      </c>
      <c r="I7" s="13" t="s">
        <v>164</v>
      </c>
      <c r="J7" t="s">
        <v>157</v>
      </c>
      <c r="K7" s="13" t="s">
        <v>164</v>
      </c>
      <c r="L7" t="s">
        <v>157</v>
      </c>
      <c r="M7" s="13" t="s">
        <v>164</v>
      </c>
    </row>
    <row r="8" spans="1:13" x14ac:dyDescent="0.25">
      <c r="A8" t="s">
        <v>179</v>
      </c>
      <c r="B8" t="s">
        <v>162</v>
      </c>
      <c r="C8" s="13" t="s">
        <v>152</v>
      </c>
      <c r="D8" t="s">
        <v>180</v>
      </c>
      <c r="E8" s="14" t="s">
        <v>154</v>
      </c>
      <c r="F8" t="s">
        <v>181</v>
      </c>
      <c r="G8" t="s">
        <v>182</v>
      </c>
      <c r="H8" t="str">
        <f>HYPERLINK("http://www.uniprot.org/uniref/UniRef90_M7Z2X6","UniRef90_M7Z2X6")</f>
        <v>UniRef90_M7Z2X6</v>
      </c>
      <c r="I8" t="s">
        <v>183</v>
      </c>
      <c r="J8" t="str">
        <f>HYPERLINK("http://pfam.sanger.ac.uk/family/PF05208","PF05208")</f>
        <v>PF05208</v>
      </c>
      <c r="K8" s="13" t="s">
        <v>164</v>
      </c>
      <c r="L8" t="s">
        <v>157</v>
      </c>
      <c r="M8" t="s">
        <v>184</v>
      </c>
    </row>
    <row r="9" spans="1:13" x14ac:dyDescent="0.25">
      <c r="A9" t="s">
        <v>185</v>
      </c>
      <c r="B9" t="s">
        <v>166</v>
      </c>
      <c r="C9" s="13" t="s">
        <v>152</v>
      </c>
      <c r="D9" t="s">
        <v>186</v>
      </c>
      <c r="E9" s="14" t="s">
        <v>154</v>
      </c>
      <c r="F9" t="s">
        <v>187</v>
      </c>
      <c r="G9" t="s">
        <v>188</v>
      </c>
      <c r="H9" t="str">
        <f>HYPERLINK("http://www.uniprot.org/uniref/UniRef90_G7ZXS1","UniRef90_G7ZXS1")</f>
        <v>UniRef90_G7ZXS1</v>
      </c>
      <c r="I9" s="13" t="s">
        <v>164</v>
      </c>
      <c r="J9" t="s">
        <v>157</v>
      </c>
      <c r="K9" s="13" t="s">
        <v>164</v>
      </c>
      <c r="L9" t="s">
        <v>157</v>
      </c>
      <c r="M9" s="13" t="s">
        <v>164</v>
      </c>
    </row>
    <row r="10" spans="1:13" x14ac:dyDescent="0.25">
      <c r="A10" t="s">
        <v>189</v>
      </c>
      <c r="B10" t="s">
        <v>151</v>
      </c>
      <c r="C10" s="13" t="s">
        <v>152</v>
      </c>
      <c r="D10" t="s">
        <v>190</v>
      </c>
      <c r="E10" s="14" t="s">
        <v>154</v>
      </c>
      <c r="F10" t="s">
        <v>191</v>
      </c>
      <c r="G10" t="s">
        <v>192</v>
      </c>
      <c r="H10" t="str">
        <f>HYPERLINK("http://www.uniprot.org/uniref/UniRef90_G8A184","UniRef90_G8A184")</f>
        <v>UniRef90_G8A184</v>
      </c>
      <c r="I10" s="13" t="s">
        <v>164</v>
      </c>
      <c r="J10" t="s">
        <v>157</v>
      </c>
      <c r="K10" s="13" t="s">
        <v>164</v>
      </c>
      <c r="L10" t="s">
        <v>157</v>
      </c>
      <c r="M10" s="13" t="s">
        <v>164</v>
      </c>
    </row>
    <row r="11" spans="1:13" x14ac:dyDescent="0.25">
      <c r="A11" t="s">
        <v>193</v>
      </c>
      <c r="B11" t="s">
        <v>162</v>
      </c>
      <c r="C11" s="13" t="s">
        <v>152</v>
      </c>
      <c r="D11" t="s">
        <v>194</v>
      </c>
      <c r="E11" s="14" t="s">
        <v>154</v>
      </c>
      <c r="F11" t="s">
        <v>195</v>
      </c>
      <c r="G11" t="s">
        <v>196</v>
      </c>
      <c r="H11" t="s">
        <v>157</v>
      </c>
      <c r="I11" t="s">
        <v>197</v>
      </c>
      <c r="J11" t="str">
        <f>HYPERLINK("http://pfam.sanger.ac.uk/family/PF08514","PF08514")</f>
        <v>PF08514</v>
      </c>
      <c r="K11" t="s">
        <v>198</v>
      </c>
      <c r="L11" t="str">
        <f>HYPERLINK("http://www.ebi.ac.uk/interpro/entry/IPR016024","IPR016024")</f>
        <v>IPR016024</v>
      </c>
      <c r="M11" t="s">
        <v>199</v>
      </c>
    </row>
    <row r="12" spans="1:13" x14ac:dyDescent="0.25">
      <c r="A12" t="s">
        <v>200</v>
      </c>
      <c r="B12" t="s">
        <v>151</v>
      </c>
      <c r="C12" s="13" t="s">
        <v>152</v>
      </c>
      <c r="D12" t="s">
        <v>201</v>
      </c>
      <c r="E12" s="14" t="s">
        <v>154</v>
      </c>
      <c r="F12" t="s">
        <v>202</v>
      </c>
      <c r="G12" t="s">
        <v>203</v>
      </c>
      <c r="H12" t="s">
        <v>157</v>
      </c>
      <c r="I12" t="s">
        <v>204</v>
      </c>
      <c r="J12" t="str">
        <f>HYPERLINK("http://pfam.sanger.ac.uk/family/PF00931","PF00931")</f>
        <v>PF00931</v>
      </c>
      <c r="K12" t="s">
        <v>205</v>
      </c>
      <c r="L12" t="str">
        <f>HYPERLINK("http://www.ebi.ac.uk/interpro/entry/IPR002182","IPR002182")</f>
        <v>IPR002182</v>
      </c>
      <c r="M12" t="s">
        <v>206</v>
      </c>
    </row>
    <row r="13" spans="1:13" x14ac:dyDescent="0.25">
      <c r="A13" t="s">
        <v>207</v>
      </c>
      <c r="B13" t="s">
        <v>151</v>
      </c>
      <c r="C13" s="13" t="s">
        <v>152</v>
      </c>
      <c r="D13" t="s">
        <v>208</v>
      </c>
      <c r="E13" s="14" t="s">
        <v>154</v>
      </c>
      <c r="F13" t="s">
        <v>209</v>
      </c>
      <c r="G13" t="s">
        <v>210</v>
      </c>
      <c r="H13" t="s">
        <v>157</v>
      </c>
      <c r="I13" t="s">
        <v>204</v>
      </c>
      <c r="J13" t="str">
        <f>HYPERLINK("http://pfam.sanger.ac.uk/family/PF00931","PF00931")</f>
        <v>PF00931</v>
      </c>
      <c r="K13" t="s">
        <v>205</v>
      </c>
      <c r="L13" t="str">
        <f>HYPERLINK("http://www.ebi.ac.uk/interpro/entry/IPR002182","IPR002182")</f>
        <v>IPR002182</v>
      </c>
      <c r="M13" t="s">
        <v>206</v>
      </c>
    </row>
    <row r="14" spans="1:13" x14ac:dyDescent="0.25">
      <c r="A14" t="s">
        <v>211</v>
      </c>
      <c r="B14" t="s">
        <v>175</v>
      </c>
      <c r="C14" s="13" t="s">
        <v>152</v>
      </c>
      <c r="D14" t="s">
        <v>212</v>
      </c>
      <c r="E14" s="14" t="s">
        <v>154</v>
      </c>
      <c r="F14" t="s">
        <v>213</v>
      </c>
      <c r="G14" t="s">
        <v>214</v>
      </c>
      <c r="H14" t="s">
        <v>157</v>
      </c>
      <c r="I14" s="13" t="s">
        <v>164</v>
      </c>
      <c r="J14" t="s">
        <v>157</v>
      </c>
      <c r="K14" s="13" t="s">
        <v>164</v>
      </c>
      <c r="L14" t="s">
        <v>157</v>
      </c>
      <c r="M14" s="13" t="s">
        <v>164</v>
      </c>
    </row>
    <row r="15" spans="1:13" x14ac:dyDescent="0.25">
      <c r="A15" t="s">
        <v>215</v>
      </c>
      <c r="B15" t="s">
        <v>151</v>
      </c>
      <c r="C15" s="13" t="s">
        <v>152</v>
      </c>
      <c r="D15" t="s">
        <v>216</v>
      </c>
      <c r="E15" s="14" t="s">
        <v>154</v>
      </c>
      <c r="F15" t="s">
        <v>217</v>
      </c>
      <c r="G15" t="s">
        <v>218</v>
      </c>
      <c r="H15" t="s">
        <v>157</v>
      </c>
      <c r="I15" t="s">
        <v>204</v>
      </c>
      <c r="J15" t="str">
        <f>HYPERLINK("http://pfam.sanger.ac.uk/family/PF00931","PF00931")</f>
        <v>PF00931</v>
      </c>
      <c r="K15" t="s">
        <v>219</v>
      </c>
      <c r="L15" t="str">
        <f>HYPERLINK("http://www.ebi.ac.uk/interpro/entry/IPR002182","IPR002182")</f>
        <v>IPR002182</v>
      </c>
      <c r="M15" t="s">
        <v>206</v>
      </c>
    </row>
    <row r="16" spans="1:13" x14ac:dyDescent="0.25">
      <c r="A16" t="s">
        <v>220</v>
      </c>
      <c r="B16" t="s">
        <v>151</v>
      </c>
      <c r="C16" s="13" t="s">
        <v>152</v>
      </c>
      <c r="D16" t="s">
        <v>221</v>
      </c>
      <c r="E16" s="14" t="s">
        <v>154</v>
      </c>
      <c r="F16" t="s">
        <v>217</v>
      </c>
      <c r="G16" t="s">
        <v>218</v>
      </c>
      <c r="H16" t="s">
        <v>157</v>
      </c>
      <c r="I16" s="13" t="s">
        <v>164</v>
      </c>
      <c r="J16" t="s">
        <v>157</v>
      </c>
      <c r="K16" s="13" t="s">
        <v>164</v>
      </c>
      <c r="L16" t="s">
        <v>157</v>
      </c>
      <c r="M16" s="13" t="s">
        <v>164</v>
      </c>
    </row>
    <row r="17" spans="1:13" x14ac:dyDescent="0.25">
      <c r="A17" t="s">
        <v>222</v>
      </c>
      <c r="B17" t="s">
        <v>151</v>
      </c>
      <c r="C17" s="13" t="s">
        <v>152</v>
      </c>
      <c r="D17" t="s">
        <v>223</v>
      </c>
      <c r="E17" s="14" t="s">
        <v>154</v>
      </c>
      <c r="F17" t="s">
        <v>224</v>
      </c>
      <c r="G17" t="s">
        <v>225</v>
      </c>
      <c r="H17" t="str">
        <f>HYPERLINK("http://www.uniprot.org/uniref/UniRef90_M8BTW1","UniRef90_M8BTW1")</f>
        <v>UniRef90_M8BTW1</v>
      </c>
      <c r="I17" s="13" t="s">
        <v>164</v>
      </c>
      <c r="J17" t="s">
        <v>157</v>
      </c>
      <c r="K17" s="13" t="s">
        <v>164</v>
      </c>
      <c r="L17" t="s">
        <v>157</v>
      </c>
      <c r="M17" s="13" t="s">
        <v>164</v>
      </c>
    </row>
    <row r="18" spans="1:13" x14ac:dyDescent="0.25">
      <c r="A18" t="s">
        <v>226</v>
      </c>
      <c r="B18" t="s">
        <v>151</v>
      </c>
      <c r="C18" s="13" t="s">
        <v>152</v>
      </c>
      <c r="D18" t="s">
        <v>227</v>
      </c>
      <c r="E18" s="14" t="s">
        <v>154</v>
      </c>
      <c r="F18" t="s">
        <v>224</v>
      </c>
      <c r="G18" t="s">
        <v>228</v>
      </c>
      <c r="H18" t="str">
        <f>HYPERLINK("http://www.uniprot.org/uniref/UniRef90_M8BFA6","UniRef90_M8BFA6")</f>
        <v>UniRef90_M8BFA6</v>
      </c>
      <c r="I18" s="13" t="s">
        <v>164</v>
      </c>
      <c r="J18" t="s">
        <v>157</v>
      </c>
      <c r="K18" s="13" t="s">
        <v>164</v>
      </c>
      <c r="L18" t="s">
        <v>157</v>
      </c>
      <c r="M18" s="13" t="s">
        <v>164</v>
      </c>
    </row>
    <row r="19" spans="1:13" x14ac:dyDescent="0.25">
      <c r="A19" t="s">
        <v>229</v>
      </c>
      <c r="B19" t="s">
        <v>151</v>
      </c>
      <c r="C19" s="13" t="s">
        <v>152</v>
      </c>
      <c r="D19" t="s">
        <v>230</v>
      </c>
      <c r="E19" s="14" t="s">
        <v>154</v>
      </c>
      <c r="F19" t="s">
        <v>224</v>
      </c>
      <c r="G19" t="s">
        <v>231</v>
      </c>
      <c r="H19" t="str">
        <f>HYPERLINK("http://www.uniprot.org/uniref/UniRef90_N1QYN8","UniRef90_N1QYN8")</f>
        <v>UniRef90_N1QYN8</v>
      </c>
      <c r="I19" s="13" t="s">
        <v>164</v>
      </c>
      <c r="J19" t="s">
        <v>157</v>
      </c>
      <c r="K19" s="13" t="s">
        <v>164</v>
      </c>
      <c r="L19" t="s">
        <v>157</v>
      </c>
      <c r="M19" s="13" t="s">
        <v>164</v>
      </c>
    </row>
    <row r="20" spans="1:13" x14ac:dyDescent="0.25">
      <c r="A20" t="s">
        <v>232</v>
      </c>
      <c r="B20" t="s">
        <v>151</v>
      </c>
      <c r="C20" s="13" t="s">
        <v>152</v>
      </c>
      <c r="D20" t="s">
        <v>233</v>
      </c>
      <c r="E20" s="14" t="s">
        <v>154</v>
      </c>
      <c r="F20" t="s">
        <v>234</v>
      </c>
      <c r="G20" t="s">
        <v>235</v>
      </c>
      <c r="H20" t="str">
        <f>HYPERLINK("http://www.uniprot.org/uniref/UniRef90_M7Z2B5","UniRef90_M7Z2B5")</f>
        <v>UniRef90_M7Z2B5</v>
      </c>
      <c r="I20" t="s">
        <v>236</v>
      </c>
      <c r="J20" t="str">
        <f>HYPERLINK("http://pfam.sanger.ac.uk/family/PF14543","PF14543")</f>
        <v>PF14543</v>
      </c>
      <c r="K20" s="13" t="s">
        <v>164</v>
      </c>
      <c r="L20" t="s">
        <v>157</v>
      </c>
      <c r="M20" t="s">
        <v>237</v>
      </c>
    </row>
    <row r="21" spans="1:13" x14ac:dyDescent="0.25">
      <c r="A21" t="s">
        <v>238</v>
      </c>
      <c r="B21" t="s">
        <v>151</v>
      </c>
      <c r="C21" s="13" t="s">
        <v>152</v>
      </c>
      <c r="D21" t="s">
        <v>239</v>
      </c>
      <c r="E21" s="14" t="s">
        <v>154</v>
      </c>
      <c r="F21" t="s">
        <v>240</v>
      </c>
      <c r="G21" t="s">
        <v>241</v>
      </c>
      <c r="H21" t="s">
        <v>157</v>
      </c>
      <c r="I21" s="13" t="s">
        <v>164</v>
      </c>
      <c r="J21" t="s">
        <v>157</v>
      </c>
      <c r="K21" s="13" t="s">
        <v>164</v>
      </c>
      <c r="L21" t="s">
        <v>157</v>
      </c>
      <c r="M21" s="13" t="s">
        <v>164</v>
      </c>
    </row>
    <row r="22" spans="1:13" x14ac:dyDescent="0.25">
      <c r="A22" t="s">
        <v>242</v>
      </c>
      <c r="B22" t="s">
        <v>151</v>
      </c>
      <c r="C22" s="13" t="s">
        <v>152</v>
      </c>
      <c r="D22" t="s">
        <v>243</v>
      </c>
      <c r="E22" s="14" t="s">
        <v>154</v>
      </c>
      <c r="F22" t="s">
        <v>244</v>
      </c>
      <c r="G22" t="s">
        <v>245</v>
      </c>
      <c r="H22" t="str">
        <f>HYPERLINK("http://www.uniprot.org/uniref/UniRef90_B6DMK2","UniRef90_B6DMK2")</f>
        <v>UniRef90_B6DMK2</v>
      </c>
      <c r="I22" t="s">
        <v>246</v>
      </c>
      <c r="J22" t="str">
        <f>HYPERLINK("http://pfam.sanger.ac.uk/family/PF02178","PF02178")</f>
        <v>PF02178</v>
      </c>
      <c r="K22" s="13" t="s">
        <v>164</v>
      </c>
      <c r="L22" t="s">
        <v>157</v>
      </c>
      <c r="M22" t="s">
        <v>247</v>
      </c>
    </row>
    <row r="23" spans="1:13" x14ac:dyDescent="0.25">
      <c r="A23" t="s">
        <v>248</v>
      </c>
      <c r="B23" t="s">
        <v>151</v>
      </c>
      <c r="C23" s="13" t="s">
        <v>152</v>
      </c>
      <c r="D23" t="s">
        <v>249</v>
      </c>
      <c r="E23" s="14" t="s">
        <v>154</v>
      </c>
      <c r="F23" t="s">
        <v>250</v>
      </c>
      <c r="G23" t="s">
        <v>251</v>
      </c>
      <c r="H23" t="str">
        <f>HYPERLINK("http://www.uniprot.org/uniref/UniRef90_Q2QZI8","UniRef90_Q2QZI8")</f>
        <v>UniRef90_Q2QZI8</v>
      </c>
      <c r="I23" s="13" t="s">
        <v>164</v>
      </c>
      <c r="J23" t="s">
        <v>157</v>
      </c>
      <c r="K23" s="13" t="s">
        <v>164</v>
      </c>
      <c r="L23" t="s">
        <v>157</v>
      </c>
      <c r="M23" s="13" t="s">
        <v>164</v>
      </c>
    </row>
    <row r="24" spans="1:13" x14ac:dyDescent="0.25">
      <c r="A24" t="s">
        <v>252</v>
      </c>
      <c r="B24" t="s">
        <v>151</v>
      </c>
      <c r="C24" s="13" t="s">
        <v>152</v>
      </c>
      <c r="D24" t="s">
        <v>253</v>
      </c>
      <c r="E24" s="14" t="s">
        <v>154</v>
      </c>
      <c r="F24" t="s">
        <v>254</v>
      </c>
      <c r="G24" t="s">
        <v>255</v>
      </c>
      <c r="H24" t="str">
        <f>HYPERLINK("http://www.uniprot.org/uniref/UniRef90_A2ZP99","UniRef90_A2ZP99")</f>
        <v>UniRef90_A2ZP99</v>
      </c>
      <c r="I24" t="s">
        <v>256</v>
      </c>
      <c r="J24" t="str">
        <f>HYPERLINK("http://pfam.sanger.ac.uk/family/PF13504","PF13504")</f>
        <v>PF13504</v>
      </c>
      <c r="K24" t="s">
        <v>257</v>
      </c>
      <c r="L24" t="str">
        <f>HYPERLINK("http://www.ebi.ac.uk/interpro/entry/IPR025875","IPR025875")</f>
        <v>IPR025875</v>
      </c>
      <c r="M24" s="13" t="s">
        <v>164</v>
      </c>
    </row>
    <row r="25" spans="1:13" x14ac:dyDescent="0.25">
      <c r="A25" t="s">
        <v>258</v>
      </c>
      <c r="B25" t="s">
        <v>166</v>
      </c>
      <c r="C25" s="13" t="s">
        <v>152</v>
      </c>
      <c r="D25" t="s">
        <v>259</v>
      </c>
      <c r="E25" s="14" t="s">
        <v>154</v>
      </c>
      <c r="F25" t="s">
        <v>260</v>
      </c>
      <c r="G25" t="s">
        <v>261</v>
      </c>
      <c r="H25" t="str">
        <f>HYPERLINK("http://www.uniprot.org/uniref/UniRef90_C1K3M3","UniRef90_C1K3M3")</f>
        <v>UniRef90_C1K3M3</v>
      </c>
      <c r="I25" t="s">
        <v>262</v>
      </c>
      <c r="J25" t="str">
        <f>HYPERLINK("http://pfam.sanger.ac.uk/family/PF13504","PF13504")</f>
        <v>PF13504</v>
      </c>
      <c r="K25" s="13" t="s">
        <v>164</v>
      </c>
      <c r="L25" t="s">
        <v>157</v>
      </c>
      <c r="M25" s="13" t="s">
        <v>164</v>
      </c>
    </row>
    <row r="26" spans="1:13" x14ac:dyDescent="0.25">
      <c r="A26" t="s">
        <v>263</v>
      </c>
      <c r="B26" t="s">
        <v>166</v>
      </c>
      <c r="C26" s="13" t="s">
        <v>152</v>
      </c>
      <c r="D26" t="s">
        <v>264</v>
      </c>
      <c r="E26" s="14" t="s">
        <v>154</v>
      </c>
      <c r="F26" t="s">
        <v>260</v>
      </c>
      <c r="G26" t="s">
        <v>261</v>
      </c>
      <c r="H26" t="str">
        <f>HYPERLINK("http://www.uniprot.org/uniref/UniRef90_C1K3M3","UniRef90_C1K3M3")</f>
        <v>UniRef90_C1K3M3</v>
      </c>
      <c r="I26" s="13" t="s">
        <v>164</v>
      </c>
      <c r="J26" t="s">
        <v>157</v>
      </c>
      <c r="K26" s="13" t="s">
        <v>164</v>
      </c>
      <c r="L26" t="s">
        <v>157</v>
      </c>
      <c r="M26" s="13" t="s">
        <v>164</v>
      </c>
    </row>
    <row r="27" spans="1:13" x14ac:dyDescent="0.25">
      <c r="A27" t="s">
        <v>265</v>
      </c>
      <c r="B27" t="s">
        <v>175</v>
      </c>
      <c r="C27" s="13" t="s">
        <v>152</v>
      </c>
      <c r="D27" t="s">
        <v>266</v>
      </c>
      <c r="E27" s="14" t="s">
        <v>154</v>
      </c>
      <c r="F27" t="s">
        <v>267</v>
      </c>
      <c r="G27" t="s">
        <v>268</v>
      </c>
      <c r="H27" t="s">
        <v>157</v>
      </c>
      <c r="I27" t="s">
        <v>269</v>
      </c>
      <c r="J27" t="str">
        <f>HYPERLINK("http://pfam.sanger.ac.uk/family/PF02463","PF02463")</f>
        <v>PF02463</v>
      </c>
      <c r="K27" t="s">
        <v>270</v>
      </c>
      <c r="L27" t="str">
        <f>HYPERLINK("http://www.ebi.ac.uk/interpro/entry/IPR003395","IPR003395")</f>
        <v>IPR003395</v>
      </c>
      <c r="M27" s="13" t="s">
        <v>164</v>
      </c>
    </row>
    <row r="28" spans="1:13" x14ac:dyDescent="0.25">
      <c r="A28" t="s">
        <v>271</v>
      </c>
      <c r="B28" t="s">
        <v>151</v>
      </c>
      <c r="C28" s="13" t="s">
        <v>152</v>
      </c>
      <c r="D28" t="s">
        <v>272</v>
      </c>
      <c r="E28" s="14" t="s">
        <v>154</v>
      </c>
      <c r="F28" t="s">
        <v>267</v>
      </c>
      <c r="G28" t="s">
        <v>268</v>
      </c>
      <c r="H28" t="s">
        <v>157</v>
      </c>
      <c r="I28" s="13" t="s">
        <v>164</v>
      </c>
      <c r="J28" t="s">
        <v>157</v>
      </c>
      <c r="K28" s="13" t="s">
        <v>164</v>
      </c>
      <c r="L28" t="s">
        <v>157</v>
      </c>
      <c r="M28" s="13" t="s">
        <v>164</v>
      </c>
    </row>
    <row r="29" spans="1:13" x14ac:dyDescent="0.25">
      <c r="A29" t="s">
        <v>273</v>
      </c>
      <c r="B29" t="s">
        <v>162</v>
      </c>
      <c r="C29" s="13" t="s">
        <v>152</v>
      </c>
      <c r="D29" t="s">
        <v>274</v>
      </c>
      <c r="E29" s="14" t="s">
        <v>154</v>
      </c>
      <c r="F29" t="s">
        <v>267</v>
      </c>
      <c r="G29" t="s">
        <v>268</v>
      </c>
      <c r="H29" t="s">
        <v>157</v>
      </c>
      <c r="I29" s="13" t="s">
        <v>164</v>
      </c>
      <c r="J29" t="s">
        <v>157</v>
      </c>
      <c r="K29" s="13" t="s">
        <v>164</v>
      </c>
      <c r="L29" t="s">
        <v>157</v>
      </c>
      <c r="M29" s="13" t="s">
        <v>164</v>
      </c>
    </row>
    <row r="30" spans="1:13" x14ac:dyDescent="0.25">
      <c r="A30" t="s">
        <v>275</v>
      </c>
      <c r="B30" t="s">
        <v>162</v>
      </c>
      <c r="C30" s="13" t="s">
        <v>152</v>
      </c>
      <c r="D30" t="s">
        <v>276</v>
      </c>
      <c r="E30" s="14" t="s">
        <v>154</v>
      </c>
      <c r="F30" t="s">
        <v>277</v>
      </c>
      <c r="G30" t="s">
        <v>278</v>
      </c>
      <c r="H30" t="str">
        <f>HYPERLINK("http://www.uniprot.org/uniref/UniRef90_M8A7F7","UniRef90_M8A7F7")</f>
        <v>UniRef90_M8A7F7</v>
      </c>
      <c r="I30" t="s">
        <v>279</v>
      </c>
      <c r="J30" t="str">
        <f>HYPERLINK("http://pfam.sanger.ac.uk/family/PF00453","PF00453")</f>
        <v>PF00453</v>
      </c>
      <c r="K30" s="13" t="s">
        <v>164</v>
      </c>
      <c r="L30" t="s">
        <v>157</v>
      </c>
      <c r="M30" t="s">
        <v>280</v>
      </c>
    </row>
    <row r="31" spans="1:13" x14ac:dyDescent="0.25">
      <c r="A31" t="s">
        <v>281</v>
      </c>
      <c r="B31" t="s">
        <v>151</v>
      </c>
      <c r="C31" s="13" t="s">
        <v>152</v>
      </c>
      <c r="D31" t="s">
        <v>282</v>
      </c>
      <c r="E31" s="14" t="s">
        <v>154</v>
      </c>
      <c r="F31" t="s">
        <v>283</v>
      </c>
      <c r="G31" t="s">
        <v>284</v>
      </c>
      <c r="H31" t="str">
        <f>HYPERLINK("http://www.uniprot.org/uniref/UniRef90_M8B314","UniRef90_M8B314")</f>
        <v>UniRef90_M8B314</v>
      </c>
      <c r="I31" t="s">
        <v>197</v>
      </c>
      <c r="J31" t="str">
        <f>HYPERLINK("http://pfam.sanger.ac.uk/family/PF08514","PF08514")</f>
        <v>PF08514</v>
      </c>
      <c r="K31" s="13" t="s">
        <v>164</v>
      </c>
      <c r="L31" t="s">
        <v>157</v>
      </c>
      <c r="M31" t="s">
        <v>199</v>
      </c>
    </row>
    <row r="32" spans="1:13" x14ac:dyDescent="0.25">
      <c r="A32" t="s">
        <v>285</v>
      </c>
      <c r="B32" t="s">
        <v>151</v>
      </c>
      <c r="C32" s="13" t="s">
        <v>152</v>
      </c>
      <c r="D32" t="s">
        <v>286</v>
      </c>
      <c r="E32" s="14" t="s">
        <v>154</v>
      </c>
      <c r="F32" t="s">
        <v>287</v>
      </c>
      <c r="G32" t="s">
        <v>288</v>
      </c>
      <c r="H32" t="s">
        <v>157</v>
      </c>
      <c r="I32" t="s">
        <v>289</v>
      </c>
      <c r="J32" t="str">
        <f>HYPERLINK("http://pfam.sanger.ac.uk/family/PF00022","PF00022")</f>
        <v>PF00022</v>
      </c>
      <c r="K32" t="s">
        <v>290</v>
      </c>
      <c r="L32" t="str">
        <f>HYPERLINK("http://www.ebi.ac.uk/interpro/entry/IPR004000","IPR004000")</f>
        <v>IPR004000</v>
      </c>
      <c r="M32" s="13" t="s">
        <v>164</v>
      </c>
    </row>
    <row r="33" spans="1:13" x14ac:dyDescent="0.25">
      <c r="A33" t="s">
        <v>291</v>
      </c>
      <c r="B33" t="s">
        <v>151</v>
      </c>
      <c r="C33" s="13" t="s">
        <v>152</v>
      </c>
      <c r="D33" t="s">
        <v>292</v>
      </c>
      <c r="E33" s="14" t="s">
        <v>154</v>
      </c>
      <c r="F33" t="s">
        <v>293</v>
      </c>
      <c r="G33" t="s">
        <v>294</v>
      </c>
      <c r="H33" t="str">
        <f>HYPERLINK("http://www.uniprot.org/uniref/UniRef90_N1QW56","UniRef90_N1QW56")</f>
        <v>UniRef90_N1QW56</v>
      </c>
      <c r="I33" t="s">
        <v>295</v>
      </c>
      <c r="J33" t="str">
        <f>HYPERLINK("http://pfam.sanger.ac.uk/family/PF10536","PF10536")</f>
        <v>PF10536</v>
      </c>
      <c r="K33" s="13" t="s">
        <v>164</v>
      </c>
      <c r="L33" t="s">
        <v>157</v>
      </c>
      <c r="M33" s="13" t="s">
        <v>164</v>
      </c>
    </row>
    <row r="34" spans="1:13" x14ac:dyDescent="0.25">
      <c r="A34" t="s">
        <v>296</v>
      </c>
      <c r="B34" t="s">
        <v>151</v>
      </c>
      <c r="C34" s="13" t="s">
        <v>152</v>
      </c>
      <c r="D34" t="s">
        <v>297</v>
      </c>
      <c r="E34" s="14" t="s">
        <v>154</v>
      </c>
      <c r="F34" t="s">
        <v>293</v>
      </c>
      <c r="G34" t="s">
        <v>294</v>
      </c>
      <c r="H34" t="str">
        <f>HYPERLINK("http://www.uniprot.org/uniref/UniRef90_N1QW56","UniRef90_N1QW56")</f>
        <v>UniRef90_N1QW56</v>
      </c>
      <c r="I34" s="13" t="s">
        <v>164</v>
      </c>
      <c r="J34" t="s">
        <v>157</v>
      </c>
      <c r="K34" s="13" t="s">
        <v>164</v>
      </c>
      <c r="L34" t="s">
        <v>157</v>
      </c>
      <c r="M34" t="s">
        <v>298</v>
      </c>
    </row>
    <row r="35" spans="1:13" x14ac:dyDescent="0.25">
      <c r="A35" t="s">
        <v>299</v>
      </c>
      <c r="B35" t="s">
        <v>151</v>
      </c>
      <c r="C35" s="13" t="s">
        <v>152</v>
      </c>
      <c r="D35" t="s">
        <v>282</v>
      </c>
      <c r="E35" s="14" t="s">
        <v>154</v>
      </c>
      <c r="F35" t="s">
        <v>300</v>
      </c>
      <c r="G35" t="s">
        <v>301</v>
      </c>
      <c r="H35" t="str">
        <f>HYPERLINK("http://www.uniprot.org/uniref/UniRef90_M7Z6T2","UniRef90_M7Z6T2")</f>
        <v>UniRef90_M7Z6T2</v>
      </c>
      <c r="I35" t="s">
        <v>302</v>
      </c>
      <c r="J35" t="str">
        <f>HYPERLINK("http://pfam.sanger.ac.uk/family/PF03029","PF03029")</f>
        <v>PF03029</v>
      </c>
      <c r="K35" s="13" t="s">
        <v>164</v>
      </c>
      <c r="L35" t="s">
        <v>157</v>
      </c>
      <c r="M35" t="s">
        <v>303</v>
      </c>
    </row>
    <row r="36" spans="1:13" x14ac:dyDescent="0.25">
      <c r="A36" t="s">
        <v>304</v>
      </c>
      <c r="B36" t="s">
        <v>151</v>
      </c>
      <c r="C36" s="13" t="s">
        <v>152</v>
      </c>
      <c r="D36" t="s">
        <v>305</v>
      </c>
      <c r="E36" s="14" t="s">
        <v>154</v>
      </c>
      <c r="F36" t="s">
        <v>306</v>
      </c>
      <c r="G36" t="s">
        <v>307</v>
      </c>
      <c r="H36" t="str">
        <f>HYPERLINK("http://www.uniprot.org/uniref/UniRef90_M8C2R1","UniRef90_M8C2R1")</f>
        <v>UniRef90_M8C2R1</v>
      </c>
      <c r="I36" t="s">
        <v>308</v>
      </c>
      <c r="J36" t="str">
        <f>HYPERLINK("http://pfam.sanger.ac.uk/family/PF14303","PF14303")</f>
        <v>PF14303</v>
      </c>
      <c r="K36" s="13" t="s">
        <v>164</v>
      </c>
      <c r="L36" t="s">
        <v>157</v>
      </c>
      <c r="M36" s="13" t="s">
        <v>164</v>
      </c>
    </row>
    <row r="37" spans="1:13" x14ac:dyDescent="0.25">
      <c r="A37" t="s">
        <v>309</v>
      </c>
      <c r="B37" t="s">
        <v>162</v>
      </c>
      <c r="C37" s="13" t="s">
        <v>152</v>
      </c>
      <c r="D37" t="s">
        <v>310</v>
      </c>
      <c r="E37" s="14" t="s">
        <v>154</v>
      </c>
      <c r="F37" t="s">
        <v>311</v>
      </c>
      <c r="G37" t="s">
        <v>312</v>
      </c>
      <c r="H37" t="str">
        <f>HYPERLINK("http://www.uniprot.org/uniref/UniRef90_M7ZWY9","UniRef90_M7ZWY9")</f>
        <v>UniRef90_M7ZWY9</v>
      </c>
      <c r="I37" t="s">
        <v>204</v>
      </c>
      <c r="J37" t="str">
        <f>HYPERLINK("http://pfam.sanger.ac.uk/family/PF00931","PF00931")</f>
        <v>PF00931</v>
      </c>
      <c r="K37" s="13" t="s">
        <v>164</v>
      </c>
      <c r="L37" t="s">
        <v>157</v>
      </c>
      <c r="M37" t="s">
        <v>206</v>
      </c>
    </row>
    <row r="38" spans="1:13" x14ac:dyDescent="0.25">
      <c r="A38" t="s">
        <v>313</v>
      </c>
      <c r="B38" t="s">
        <v>175</v>
      </c>
      <c r="C38" s="13" t="s">
        <v>152</v>
      </c>
      <c r="D38" t="s">
        <v>282</v>
      </c>
      <c r="E38" s="14" t="s">
        <v>154</v>
      </c>
      <c r="F38" t="s">
        <v>314</v>
      </c>
      <c r="G38" t="s">
        <v>315</v>
      </c>
      <c r="H38" t="str">
        <f>HYPERLINK("http://www.uniprot.org/uniref/UniRef90_M7ZKB8","UniRef90_M7ZKB8")</f>
        <v>UniRef90_M7ZKB8</v>
      </c>
      <c r="I38" t="s">
        <v>316</v>
      </c>
      <c r="J38" t="str">
        <f>HYPERLINK("http://pfam.sanger.ac.uk/family/PF00571","PF00571")</f>
        <v>PF00571</v>
      </c>
      <c r="K38" s="13" t="s">
        <v>164</v>
      </c>
      <c r="L38" t="s">
        <v>157</v>
      </c>
      <c r="M38" t="s">
        <v>317</v>
      </c>
    </row>
    <row r="39" spans="1:13" x14ac:dyDescent="0.25">
      <c r="A39" t="s">
        <v>318</v>
      </c>
      <c r="B39" t="s">
        <v>162</v>
      </c>
      <c r="C39" s="13" t="s">
        <v>152</v>
      </c>
      <c r="D39" t="s">
        <v>282</v>
      </c>
      <c r="E39" s="14" t="s">
        <v>154</v>
      </c>
      <c r="F39" t="s">
        <v>314</v>
      </c>
      <c r="G39" t="s">
        <v>315</v>
      </c>
      <c r="H39" t="str">
        <f>HYPERLINK("http://www.uniprot.org/uniref/UniRef90_M7ZKB8","UniRef90_M7ZKB8")</f>
        <v>UniRef90_M7ZKB8</v>
      </c>
      <c r="I39" t="s">
        <v>319</v>
      </c>
      <c r="J39" t="str">
        <f>HYPERLINK("http://pfam.sanger.ac.uk/family/PF00421","PF00421")</f>
        <v>PF00421</v>
      </c>
      <c r="K39" s="13" t="s">
        <v>164</v>
      </c>
      <c r="L39" t="s">
        <v>157</v>
      </c>
      <c r="M39" t="s">
        <v>320</v>
      </c>
    </row>
    <row r="40" spans="1:13" x14ac:dyDescent="0.25">
      <c r="A40" t="s">
        <v>321</v>
      </c>
      <c r="B40" t="s">
        <v>151</v>
      </c>
      <c r="C40" s="13" t="s">
        <v>152</v>
      </c>
      <c r="D40" t="s">
        <v>322</v>
      </c>
      <c r="E40" s="14" t="s">
        <v>154</v>
      </c>
      <c r="F40" t="s">
        <v>323</v>
      </c>
      <c r="G40" t="s">
        <v>324</v>
      </c>
      <c r="H40" t="s">
        <v>157</v>
      </c>
      <c r="I40" t="s">
        <v>325</v>
      </c>
      <c r="J40" t="str">
        <f>HYPERLINK("http://pfam.sanger.ac.uk/family/PF00225","PF00225")</f>
        <v>PF00225</v>
      </c>
      <c r="K40" t="s">
        <v>326</v>
      </c>
      <c r="L40" t="str">
        <f>HYPERLINK("http://www.ebi.ac.uk/interpro/entry/IPR001752","IPR001752")</f>
        <v>IPR001752</v>
      </c>
      <c r="M40" t="s">
        <v>327</v>
      </c>
    </row>
    <row r="41" spans="1:13" x14ac:dyDescent="0.25">
      <c r="A41" t="s">
        <v>328</v>
      </c>
      <c r="B41" t="s">
        <v>162</v>
      </c>
      <c r="C41" s="13" t="s">
        <v>152</v>
      </c>
      <c r="D41" t="s">
        <v>329</v>
      </c>
      <c r="E41" s="14" t="s">
        <v>154</v>
      </c>
      <c r="F41" t="s">
        <v>330</v>
      </c>
      <c r="G41" t="s">
        <v>331</v>
      </c>
      <c r="H41" t="s">
        <v>157</v>
      </c>
      <c r="I41" t="s">
        <v>325</v>
      </c>
      <c r="J41" t="str">
        <f>HYPERLINK("http://pfam.sanger.ac.uk/family/PF00225","PF00225")</f>
        <v>PF00225</v>
      </c>
      <c r="K41" t="s">
        <v>326</v>
      </c>
      <c r="L41" t="str">
        <f>HYPERLINK("http://www.ebi.ac.uk/interpro/entry/IPR001752","IPR001752")</f>
        <v>IPR001752</v>
      </c>
      <c r="M41" t="s">
        <v>327</v>
      </c>
    </row>
    <row r="42" spans="1:13" x14ac:dyDescent="0.25">
      <c r="A42" t="s">
        <v>332</v>
      </c>
      <c r="B42" t="s">
        <v>151</v>
      </c>
      <c r="C42" s="13" t="s">
        <v>152</v>
      </c>
      <c r="D42" t="s">
        <v>333</v>
      </c>
      <c r="E42" s="14" t="s">
        <v>154</v>
      </c>
      <c r="F42" t="s">
        <v>334</v>
      </c>
      <c r="G42" t="s">
        <v>335</v>
      </c>
      <c r="H42" t="s">
        <v>157</v>
      </c>
      <c r="I42" t="s">
        <v>325</v>
      </c>
      <c r="J42" t="str">
        <f>HYPERLINK("http://pfam.sanger.ac.uk/family/PF00225","PF00225")</f>
        <v>PF00225</v>
      </c>
      <c r="K42" t="s">
        <v>336</v>
      </c>
      <c r="L42" t="str">
        <f>HYPERLINK("http://www.ebi.ac.uk/interpro/entry/IPR001752","IPR001752")</f>
        <v>IPR001752</v>
      </c>
      <c r="M42" t="s">
        <v>327</v>
      </c>
    </row>
    <row r="43" spans="1:13" x14ac:dyDescent="0.25">
      <c r="A43" t="s">
        <v>337</v>
      </c>
      <c r="B43" t="s">
        <v>151</v>
      </c>
      <c r="C43" s="13" t="s">
        <v>152</v>
      </c>
      <c r="D43" t="s">
        <v>282</v>
      </c>
      <c r="E43" s="14" t="s">
        <v>154</v>
      </c>
      <c r="F43" t="s">
        <v>338</v>
      </c>
      <c r="G43" t="s">
        <v>339</v>
      </c>
      <c r="H43" t="str">
        <f>HYPERLINK("http://www.uniprot.org/uniref/UniRef90_M8CMK5","UniRef90_M8CMK5")</f>
        <v>UniRef90_M8CMK5</v>
      </c>
      <c r="I43" s="13" t="s">
        <v>164</v>
      </c>
      <c r="J43" t="s">
        <v>157</v>
      </c>
      <c r="K43" s="13" t="s">
        <v>164</v>
      </c>
      <c r="L43" t="s">
        <v>157</v>
      </c>
      <c r="M43" s="13" t="s">
        <v>164</v>
      </c>
    </row>
    <row r="44" spans="1:13" x14ac:dyDescent="0.25">
      <c r="A44" t="s">
        <v>340</v>
      </c>
      <c r="B44" t="s">
        <v>151</v>
      </c>
      <c r="C44" s="13" t="s">
        <v>152</v>
      </c>
      <c r="D44" t="s">
        <v>341</v>
      </c>
      <c r="E44" s="14" t="s">
        <v>154</v>
      </c>
      <c r="F44" t="s">
        <v>338</v>
      </c>
      <c r="G44" t="s">
        <v>339</v>
      </c>
      <c r="H44" t="str">
        <f>HYPERLINK("http://www.uniprot.org/uniref/UniRef90_M8CMK5","UniRef90_M8CMK5")</f>
        <v>UniRef90_M8CMK5</v>
      </c>
      <c r="I44" t="s">
        <v>342</v>
      </c>
      <c r="J44" t="str">
        <f>HYPERLINK("http://pfam.sanger.ac.uk/family/PF04178","PF04178")</f>
        <v>PF04178</v>
      </c>
      <c r="K44" s="13" t="s">
        <v>164</v>
      </c>
      <c r="L44" t="s">
        <v>157</v>
      </c>
      <c r="M44" t="s">
        <v>343</v>
      </c>
    </row>
    <row r="45" spans="1:13" x14ac:dyDescent="0.25">
      <c r="A45" t="s">
        <v>344</v>
      </c>
      <c r="B45" t="s">
        <v>151</v>
      </c>
      <c r="C45" s="13" t="s">
        <v>152</v>
      </c>
      <c r="D45" t="s">
        <v>345</v>
      </c>
      <c r="E45" s="14" t="s">
        <v>154</v>
      </c>
      <c r="F45" t="s">
        <v>346</v>
      </c>
      <c r="G45" t="s">
        <v>347</v>
      </c>
      <c r="H45" t="s">
        <v>157</v>
      </c>
      <c r="I45" t="s">
        <v>325</v>
      </c>
      <c r="J45" t="str">
        <f>HYPERLINK("http://pfam.sanger.ac.uk/family/PF00225","PF00225")</f>
        <v>PF00225</v>
      </c>
      <c r="K45" t="s">
        <v>326</v>
      </c>
      <c r="L45" t="str">
        <f>HYPERLINK("http://www.ebi.ac.uk/interpro/entry/IPR001752","IPR001752")</f>
        <v>IPR001752</v>
      </c>
      <c r="M45" t="s">
        <v>327</v>
      </c>
    </row>
    <row r="46" spans="1:13" x14ac:dyDescent="0.25">
      <c r="A46" t="s">
        <v>348</v>
      </c>
      <c r="B46" t="s">
        <v>162</v>
      </c>
      <c r="C46" s="13" t="s">
        <v>152</v>
      </c>
      <c r="D46" t="s">
        <v>349</v>
      </c>
      <c r="E46" s="14" t="s">
        <v>154</v>
      </c>
      <c r="F46" t="s">
        <v>350</v>
      </c>
      <c r="G46" t="s">
        <v>351</v>
      </c>
      <c r="H46" t="s">
        <v>157</v>
      </c>
      <c r="I46" t="s">
        <v>352</v>
      </c>
      <c r="J46" t="str">
        <f>HYPERLINK("http://pfam.sanger.ac.uk/family/PF00627","PF00627")</f>
        <v>PF00627</v>
      </c>
      <c r="K46" t="s">
        <v>353</v>
      </c>
      <c r="L46" t="str">
        <f>HYPERLINK("http://www.ebi.ac.uk/interpro/entry/IPR009060","IPR009060")</f>
        <v>IPR009060</v>
      </c>
      <c r="M46" t="s">
        <v>354</v>
      </c>
    </row>
    <row r="47" spans="1:13" x14ac:dyDescent="0.25">
      <c r="A47" t="s">
        <v>355</v>
      </c>
      <c r="B47" t="s">
        <v>151</v>
      </c>
      <c r="C47" s="13" t="s">
        <v>152</v>
      </c>
      <c r="D47" t="s">
        <v>356</v>
      </c>
      <c r="E47" s="14" t="s">
        <v>154</v>
      </c>
      <c r="F47" t="s">
        <v>357</v>
      </c>
      <c r="G47" t="s">
        <v>358</v>
      </c>
      <c r="H47" t="s">
        <v>157</v>
      </c>
      <c r="I47" t="s">
        <v>359</v>
      </c>
      <c r="J47" t="str">
        <f>HYPERLINK("http://pfam.sanger.ac.uk/family/PF00400","PF00400")</f>
        <v>PF00400</v>
      </c>
      <c r="K47" t="s">
        <v>360</v>
      </c>
      <c r="L47" t="str">
        <f>HYPERLINK("http://www.ebi.ac.uk/interpro/entry/IPR015943","IPR015943")</f>
        <v>IPR015943</v>
      </c>
      <c r="M47" t="s">
        <v>354</v>
      </c>
    </row>
    <row r="48" spans="1:13" x14ac:dyDescent="0.25">
      <c r="A48" t="s">
        <v>361</v>
      </c>
      <c r="B48" t="s">
        <v>166</v>
      </c>
      <c r="C48" s="13" t="s">
        <v>152</v>
      </c>
      <c r="D48" t="s">
        <v>362</v>
      </c>
      <c r="E48" s="14" t="s">
        <v>154</v>
      </c>
      <c r="F48" t="s">
        <v>363</v>
      </c>
      <c r="G48" t="s">
        <v>364</v>
      </c>
      <c r="H48" t="str">
        <f>HYPERLINK("http://www.uniprot.org/uniref/UniRef90_UPI0002B4BD0E","UniRef90_UPI0002B4BD0E")</f>
        <v>UniRef90_UPI0002B4BD0E</v>
      </c>
      <c r="I48" s="13" t="s">
        <v>164</v>
      </c>
      <c r="J48" t="s">
        <v>157</v>
      </c>
      <c r="K48" s="13" t="s">
        <v>164</v>
      </c>
      <c r="L48" t="s">
        <v>157</v>
      </c>
      <c r="M48" s="13" t="s">
        <v>164</v>
      </c>
    </row>
    <row r="49" spans="1:13" x14ac:dyDescent="0.25">
      <c r="A49" t="s">
        <v>365</v>
      </c>
      <c r="B49" t="s">
        <v>162</v>
      </c>
      <c r="C49" s="13" t="s">
        <v>152</v>
      </c>
      <c r="D49" t="s">
        <v>366</v>
      </c>
      <c r="E49" s="14" t="s">
        <v>154</v>
      </c>
      <c r="F49" t="s">
        <v>367</v>
      </c>
      <c r="G49" t="s">
        <v>368</v>
      </c>
      <c r="H49" t="s">
        <v>157</v>
      </c>
      <c r="I49" s="13" t="s">
        <v>164</v>
      </c>
      <c r="J49" t="s">
        <v>157</v>
      </c>
      <c r="K49" s="13" t="s">
        <v>164</v>
      </c>
      <c r="L49" t="s">
        <v>157</v>
      </c>
      <c r="M49" s="13" t="s">
        <v>164</v>
      </c>
    </row>
    <row r="50" spans="1:13" x14ac:dyDescent="0.25">
      <c r="A50" t="s">
        <v>369</v>
      </c>
      <c r="B50" t="s">
        <v>162</v>
      </c>
      <c r="C50" s="13" t="s">
        <v>152</v>
      </c>
      <c r="D50" t="s">
        <v>370</v>
      </c>
      <c r="E50" s="14" t="s">
        <v>154</v>
      </c>
      <c r="F50" t="s">
        <v>371</v>
      </c>
      <c r="G50" t="s">
        <v>372</v>
      </c>
      <c r="H50" t="s">
        <v>157</v>
      </c>
      <c r="I50" t="s">
        <v>373</v>
      </c>
      <c r="J50" t="str">
        <f>HYPERLINK("http://pfam.sanger.ac.uk/family/PF03171","PF03171")</f>
        <v>PF03171</v>
      </c>
      <c r="K50" t="s">
        <v>374</v>
      </c>
      <c r="L50" t="str">
        <f>HYPERLINK("http://www.ebi.ac.uk/interpro/entry/IPR005123","IPR005123")</f>
        <v>IPR005123</v>
      </c>
      <c r="M50" t="s">
        <v>375</v>
      </c>
    </row>
    <row r="51" spans="1:13" x14ac:dyDescent="0.25">
      <c r="A51" t="s">
        <v>376</v>
      </c>
      <c r="B51" t="s">
        <v>166</v>
      </c>
      <c r="C51" s="13" t="s">
        <v>152</v>
      </c>
      <c r="D51" t="s">
        <v>377</v>
      </c>
      <c r="E51" s="14" t="s">
        <v>154</v>
      </c>
      <c r="F51" t="s">
        <v>378</v>
      </c>
      <c r="G51" t="s">
        <v>379</v>
      </c>
      <c r="H51" t="s">
        <v>157</v>
      </c>
      <c r="I51" t="s">
        <v>380</v>
      </c>
      <c r="J51" t="str">
        <f>HYPERLINK("http://pfam.sanger.ac.uk/family/PF00411","PF00411")</f>
        <v>PF00411</v>
      </c>
      <c r="K51" t="s">
        <v>381</v>
      </c>
      <c r="L51" t="str">
        <f>HYPERLINK("http://www.ebi.ac.uk/interpro/entry/IPR001971","IPR001971")</f>
        <v>IPR001971</v>
      </c>
      <c r="M51" t="s">
        <v>382</v>
      </c>
    </row>
    <row r="52" spans="1:13" x14ac:dyDescent="0.25">
      <c r="A52" t="s">
        <v>383</v>
      </c>
      <c r="B52" t="s">
        <v>162</v>
      </c>
      <c r="C52" s="13" t="s">
        <v>152</v>
      </c>
      <c r="D52" t="s">
        <v>384</v>
      </c>
      <c r="E52" s="14" t="s">
        <v>154</v>
      </c>
      <c r="F52" t="s">
        <v>385</v>
      </c>
      <c r="G52" t="s">
        <v>386</v>
      </c>
      <c r="H52" t="s">
        <v>157</v>
      </c>
      <c r="I52" t="s">
        <v>387</v>
      </c>
      <c r="J52" t="str">
        <f>HYPERLINK("http://pfam.sanger.ac.uk/family/PF00253","PF00253")</f>
        <v>PF00253</v>
      </c>
      <c r="K52" t="s">
        <v>388</v>
      </c>
      <c r="L52" t="str">
        <f>HYPERLINK("http://www.ebi.ac.uk/interpro/entry/IPR001209","IPR001209")</f>
        <v>IPR001209</v>
      </c>
      <c r="M52" t="s">
        <v>389</v>
      </c>
    </row>
    <row r="53" spans="1:13" x14ac:dyDescent="0.25">
      <c r="A53" t="s">
        <v>390</v>
      </c>
      <c r="B53" t="s">
        <v>162</v>
      </c>
      <c r="C53" s="13" t="s">
        <v>152</v>
      </c>
      <c r="D53" t="s">
        <v>391</v>
      </c>
      <c r="E53" s="14" t="s">
        <v>154</v>
      </c>
      <c r="F53" t="s">
        <v>392</v>
      </c>
      <c r="G53" t="s">
        <v>393</v>
      </c>
      <c r="H53" t="s">
        <v>157</v>
      </c>
      <c r="I53" t="s">
        <v>394</v>
      </c>
      <c r="J53" t="str">
        <f>HYPERLINK("http://pfam.sanger.ac.uk/family/PF00203","PF00203")</f>
        <v>PF00203</v>
      </c>
      <c r="K53" t="s">
        <v>395</v>
      </c>
      <c r="L53" t="str">
        <f>HYPERLINK("http://www.ebi.ac.uk/interpro/entry/IPR002222","IPR002222")</f>
        <v>IPR002222</v>
      </c>
      <c r="M53" t="s">
        <v>396</v>
      </c>
    </row>
    <row r="54" spans="1:13" x14ac:dyDescent="0.25">
      <c r="A54" t="s">
        <v>397</v>
      </c>
      <c r="B54" t="s">
        <v>162</v>
      </c>
      <c r="C54" s="13" t="s">
        <v>152</v>
      </c>
      <c r="D54" t="s">
        <v>398</v>
      </c>
      <c r="E54" s="14" t="s">
        <v>154</v>
      </c>
      <c r="F54" t="s">
        <v>399</v>
      </c>
      <c r="G54" t="s">
        <v>400</v>
      </c>
      <c r="H54" t="s">
        <v>157</v>
      </c>
      <c r="I54" t="s">
        <v>401</v>
      </c>
      <c r="J54" t="str">
        <f>HYPERLINK("http://pfam.sanger.ac.uk/family/PF00318","PF00318")</f>
        <v>PF00318</v>
      </c>
      <c r="K54" t="s">
        <v>402</v>
      </c>
      <c r="L54" t="str">
        <f>HYPERLINK("http://www.ebi.ac.uk/interpro/entry/IPR001865","IPR001865")</f>
        <v>IPR001865</v>
      </c>
      <c r="M54" t="s">
        <v>403</v>
      </c>
    </row>
    <row r="55" spans="1:13" x14ac:dyDescent="0.25">
      <c r="A55" t="s">
        <v>404</v>
      </c>
      <c r="B55" t="s">
        <v>162</v>
      </c>
      <c r="C55" s="13" t="s">
        <v>152</v>
      </c>
      <c r="D55" t="s">
        <v>405</v>
      </c>
      <c r="E55" s="14" t="s">
        <v>154</v>
      </c>
      <c r="F55" t="s">
        <v>406</v>
      </c>
      <c r="G55" t="s">
        <v>407</v>
      </c>
      <c r="H55" t="s">
        <v>157</v>
      </c>
      <c r="I55" t="s">
        <v>408</v>
      </c>
      <c r="J55" t="str">
        <f>HYPERLINK("http://pfam.sanger.ac.uk/family/PF00189","PF00189")</f>
        <v>PF00189</v>
      </c>
      <c r="K55" t="s">
        <v>409</v>
      </c>
      <c r="L55" t="str">
        <f>HYPERLINK("http://www.ebi.ac.uk/interpro/entry/IPR005704","IPR005704")</f>
        <v>IPR005704</v>
      </c>
      <c r="M55" t="s">
        <v>410</v>
      </c>
    </row>
    <row r="56" spans="1:13" x14ac:dyDescent="0.25">
      <c r="A56" t="s">
        <v>411</v>
      </c>
      <c r="B56" t="s">
        <v>166</v>
      </c>
      <c r="C56" s="13" t="s">
        <v>152</v>
      </c>
      <c r="D56" t="s">
        <v>412</v>
      </c>
      <c r="E56" s="14" t="s">
        <v>154</v>
      </c>
      <c r="F56" t="s">
        <v>413</v>
      </c>
      <c r="G56" t="s">
        <v>414</v>
      </c>
      <c r="H56" t="s">
        <v>157</v>
      </c>
      <c r="I56" t="s">
        <v>415</v>
      </c>
      <c r="J56" t="str">
        <f>HYPERLINK("http://pfam.sanger.ac.uk/family/PF00163","PF00163")</f>
        <v>PF00163</v>
      </c>
      <c r="K56" t="s">
        <v>416</v>
      </c>
      <c r="L56" t="str">
        <f>HYPERLINK("http://www.ebi.ac.uk/interpro/entry/IPR022801","IPR022801")</f>
        <v>IPR022801</v>
      </c>
      <c r="M56" t="s">
        <v>417</v>
      </c>
    </row>
    <row r="57" spans="1:13" x14ac:dyDescent="0.25">
      <c r="A57" t="s">
        <v>418</v>
      </c>
      <c r="B57" t="s">
        <v>166</v>
      </c>
      <c r="C57" s="13" t="s">
        <v>152</v>
      </c>
      <c r="D57" t="s">
        <v>419</v>
      </c>
      <c r="E57" s="14" t="s">
        <v>154</v>
      </c>
      <c r="F57" t="s">
        <v>420</v>
      </c>
      <c r="G57" t="s">
        <v>421</v>
      </c>
      <c r="H57" t="s">
        <v>157</v>
      </c>
      <c r="I57" t="s">
        <v>422</v>
      </c>
      <c r="J57" t="str">
        <f>HYPERLINK("http://pfam.sanger.ac.uk/family/PF00410","PF00410")</f>
        <v>PF00410</v>
      </c>
      <c r="K57" t="s">
        <v>423</v>
      </c>
      <c r="L57" t="str">
        <f>HYPERLINK("http://www.ebi.ac.uk/interpro/entry/IPR000630","IPR000630")</f>
        <v>IPR000630</v>
      </c>
      <c r="M57" t="s">
        <v>382</v>
      </c>
    </row>
    <row r="58" spans="1:13" x14ac:dyDescent="0.25">
      <c r="A58" t="s">
        <v>424</v>
      </c>
      <c r="B58" t="s">
        <v>151</v>
      </c>
      <c r="C58" s="13" t="s">
        <v>152</v>
      </c>
      <c r="D58" t="s">
        <v>425</v>
      </c>
      <c r="E58" s="14" t="s">
        <v>154</v>
      </c>
      <c r="F58" t="s">
        <v>426</v>
      </c>
      <c r="G58" t="s">
        <v>427</v>
      </c>
      <c r="H58" t="s">
        <v>157</v>
      </c>
      <c r="I58" t="s">
        <v>316</v>
      </c>
      <c r="J58" t="str">
        <f>HYPERLINK("http://pfam.sanger.ac.uk/family/PF00571","PF00571")</f>
        <v>PF00571</v>
      </c>
      <c r="K58" t="s">
        <v>428</v>
      </c>
      <c r="L58" t="str">
        <f>HYPERLINK("http://www.ebi.ac.uk/interpro/entry/IPR000644","IPR000644")</f>
        <v>IPR000644</v>
      </c>
      <c r="M58" t="s">
        <v>317</v>
      </c>
    </row>
    <row r="59" spans="1:13" x14ac:dyDescent="0.25">
      <c r="A59" t="s">
        <v>429</v>
      </c>
      <c r="B59" t="s">
        <v>151</v>
      </c>
      <c r="C59" s="13" t="s">
        <v>152</v>
      </c>
      <c r="D59" t="s">
        <v>430</v>
      </c>
      <c r="E59" s="14" t="s">
        <v>154</v>
      </c>
      <c r="F59" t="s">
        <v>431</v>
      </c>
      <c r="G59" t="s">
        <v>432</v>
      </c>
      <c r="H59" t="s">
        <v>157</v>
      </c>
      <c r="I59" t="s">
        <v>433</v>
      </c>
      <c r="J59" t="str">
        <f>HYPERLINK("http://pfam.sanger.ac.uk/family/PF00252","PF00252")</f>
        <v>PF00252</v>
      </c>
      <c r="K59" t="s">
        <v>434</v>
      </c>
      <c r="L59" t="str">
        <f>HYPERLINK("http://www.ebi.ac.uk/interpro/entry/IPR000114","IPR000114")</f>
        <v>IPR000114</v>
      </c>
      <c r="M59" t="s">
        <v>435</v>
      </c>
    </row>
    <row r="60" spans="1:13" x14ac:dyDescent="0.25">
      <c r="A60" t="s">
        <v>436</v>
      </c>
      <c r="B60" t="s">
        <v>166</v>
      </c>
      <c r="C60" s="13" t="s">
        <v>152</v>
      </c>
      <c r="D60" t="s">
        <v>437</v>
      </c>
      <c r="E60" s="14" t="s">
        <v>154</v>
      </c>
      <c r="F60" t="s">
        <v>438</v>
      </c>
      <c r="G60" t="s">
        <v>439</v>
      </c>
      <c r="H60" t="s">
        <v>157</v>
      </c>
      <c r="I60" t="s">
        <v>279</v>
      </c>
      <c r="J60" t="str">
        <f>HYPERLINK("http://pfam.sanger.ac.uk/family/PF00453","PF00453")</f>
        <v>PF00453</v>
      </c>
      <c r="K60" t="s">
        <v>440</v>
      </c>
      <c r="L60" t="str">
        <f>HYPERLINK("http://www.ebi.ac.uk/interpro/entry/IPR005813","IPR005813")</f>
        <v>IPR005813</v>
      </c>
      <c r="M60" t="s">
        <v>280</v>
      </c>
    </row>
    <row r="61" spans="1:13" x14ac:dyDescent="0.25">
      <c r="A61" t="s">
        <v>441</v>
      </c>
      <c r="B61" t="s">
        <v>162</v>
      </c>
      <c r="C61" s="13" t="s">
        <v>152</v>
      </c>
      <c r="D61" t="s">
        <v>442</v>
      </c>
      <c r="E61" s="14" t="s">
        <v>154</v>
      </c>
      <c r="F61" t="s">
        <v>443</v>
      </c>
      <c r="G61" t="s">
        <v>444</v>
      </c>
      <c r="H61" t="str">
        <f>HYPERLINK("http://www.uniprot.org/uniref/UniRef90_UPI00032A8EE2","UniRef90_UPI00032A8EE2")</f>
        <v>UniRef90_UPI00032A8EE2</v>
      </c>
      <c r="I61" t="s">
        <v>445</v>
      </c>
      <c r="J61" t="str">
        <f>HYPERLINK("http://pfam.sanger.ac.uk/family/PF05033","PF05033")</f>
        <v>PF05033</v>
      </c>
      <c r="K61" s="13" t="s">
        <v>164</v>
      </c>
      <c r="L61" t="s">
        <v>157</v>
      </c>
      <c r="M61" t="s">
        <v>446</v>
      </c>
    </row>
    <row r="62" spans="1:13" x14ac:dyDescent="0.25">
      <c r="A62" t="s">
        <v>447</v>
      </c>
      <c r="B62" t="s">
        <v>151</v>
      </c>
      <c r="C62" s="13" t="s">
        <v>152</v>
      </c>
      <c r="D62" t="s">
        <v>448</v>
      </c>
      <c r="E62" s="14" t="s">
        <v>154</v>
      </c>
      <c r="F62" t="s">
        <v>449</v>
      </c>
      <c r="G62" t="s">
        <v>450</v>
      </c>
      <c r="H62" t="s">
        <v>157</v>
      </c>
      <c r="I62" t="s">
        <v>451</v>
      </c>
      <c r="J62" t="str">
        <f>HYPERLINK("http://pfam.sanger.ac.uk/family/PF00270","PF00270")</f>
        <v>PF00270</v>
      </c>
      <c r="K62" t="s">
        <v>452</v>
      </c>
      <c r="L62" t="str">
        <f>HYPERLINK("http://www.ebi.ac.uk/interpro/entry/IPR011545","IPR011545")</f>
        <v>IPR011545</v>
      </c>
      <c r="M62" t="s">
        <v>453</v>
      </c>
    </row>
    <row r="63" spans="1:13" x14ac:dyDescent="0.25">
      <c r="A63" t="s">
        <v>454</v>
      </c>
      <c r="B63" t="s">
        <v>162</v>
      </c>
      <c r="C63" s="13" t="s">
        <v>152</v>
      </c>
      <c r="D63" t="s">
        <v>455</v>
      </c>
      <c r="E63" s="14" t="s">
        <v>154</v>
      </c>
      <c r="F63" t="s">
        <v>456</v>
      </c>
      <c r="G63" t="s">
        <v>457</v>
      </c>
      <c r="H63" t="s">
        <v>157</v>
      </c>
      <c r="I63" t="s">
        <v>458</v>
      </c>
      <c r="J63" t="str">
        <f>HYPERLINK("http://pfam.sanger.ac.uk/family/PF02551","PF02551")</f>
        <v>PF02551</v>
      </c>
      <c r="K63" t="s">
        <v>459</v>
      </c>
      <c r="L63" t="str">
        <f>HYPERLINK("http://www.ebi.ac.uk/interpro/entry/IPR003703","IPR003703")</f>
        <v>IPR003703</v>
      </c>
      <c r="M63" t="s">
        <v>460</v>
      </c>
    </row>
    <row r="64" spans="1:13" x14ac:dyDescent="0.25">
      <c r="A64" t="s">
        <v>461</v>
      </c>
      <c r="B64" t="s">
        <v>162</v>
      </c>
      <c r="C64" s="13" t="s">
        <v>152</v>
      </c>
      <c r="D64" t="s">
        <v>243</v>
      </c>
      <c r="E64" s="14" t="s">
        <v>154</v>
      </c>
      <c r="F64" t="s">
        <v>462</v>
      </c>
      <c r="G64" t="s">
        <v>463</v>
      </c>
      <c r="H64" t="str">
        <f>HYPERLINK("http://www.uniprot.org/uniref/UniRef90_Q9SLR5","UniRef90_Q9SLR5")</f>
        <v>UniRef90_Q9SLR5</v>
      </c>
      <c r="I64" s="13" t="s">
        <v>164</v>
      </c>
      <c r="J64" t="s">
        <v>157</v>
      </c>
      <c r="K64" s="13" t="s">
        <v>164</v>
      </c>
      <c r="L64" t="s">
        <v>157</v>
      </c>
      <c r="M64" s="13" t="s">
        <v>164</v>
      </c>
    </row>
    <row r="65" spans="1:13" x14ac:dyDescent="0.25">
      <c r="A65" t="s">
        <v>464</v>
      </c>
      <c r="B65" t="s">
        <v>151</v>
      </c>
      <c r="C65" s="13" t="s">
        <v>152</v>
      </c>
      <c r="D65" t="s">
        <v>465</v>
      </c>
      <c r="E65" s="14" t="s">
        <v>154</v>
      </c>
      <c r="F65" t="s">
        <v>466</v>
      </c>
      <c r="G65" t="s">
        <v>467</v>
      </c>
      <c r="H65" t="s">
        <v>157</v>
      </c>
      <c r="I65" t="s">
        <v>468</v>
      </c>
      <c r="J65" t="str">
        <f>HYPERLINK("http://pfam.sanger.ac.uk/family/PF00248","PF00248")</f>
        <v>PF00248</v>
      </c>
      <c r="K65" t="s">
        <v>469</v>
      </c>
      <c r="L65" t="str">
        <f>HYPERLINK("http://www.ebi.ac.uk/interpro/entry/IPR001395","IPR001395")</f>
        <v>IPR001395</v>
      </c>
      <c r="M65" t="s">
        <v>470</v>
      </c>
    </row>
    <row r="66" spans="1:13" x14ac:dyDescent="0.25">
      <c r="A66" t="s">
        <v>471</v>
      </c>
      <c r="B66" t="s">
        <v>162</v>
      </c>
      <c r="C66" s="13" t="s">
        <v>152</v>
      </c>
      <c r="D66" t="s">
        <v>472</v>
      </c>
      <c r="E66" s="14" t="s">
        <v>154</v>
      </c>
      <c r="F66" t="s">
        <v>473</v>
      </c>
      <c r="G66" t="s">
        <v>474</v>
      </c>
      <c r="H66" t="s">
        <v>157</v>
      </c>
      <c r="I66" t="s">
        <v>475</v>
      </c>
      <c r="J66" t="str">
        <f>HYPERLINK("http://pfam.sanger.ac.uk/family/PF02171","PF02171")</f>
        <v>PF02171</v>
      </c>
      <c r="K66" s="13" t="s">
        <v>164</v>
      </c>
      <c r="L66" t="s">
        <v>157</v>
      </c>
      <c r="M66" t="s">
        <v>476</v>
      </c>
    </row>
    <row r="67" spans="1:13" x14ac:dyDescent="0.25">
      <c r="A67" t="s">
        <v>477</v>
      </c>
      <c r="B67" t="s">
        <v>175</v>
      </c>
      <c r="C67" s="13" t="s">
        <v>152</v>
      </c>
      <c r="D67" t="s">
        <v>478</v>
      </c>
      <c r="E67" s="14" t="s">
        <v>154</v>
      </c>
      <c r="F67" t="s">
        <v>479</v>
      </c>
      <c r="G67" t="s">
        <v>480</v>
      </c>
      <c r="H67" t="s">
        <v>157</v>
      </c>
      <c r="I67" s="13" t="s">
        <v>164</v>
      </c>
      <c r="J67" t="s">
        <v>157</v>
      </c>
      <c r="K67" t="s">
        <v>481</v>
      </c>
      <c r="L67" t="str">
        <f>HYPERLINK("http://www.ebi.ac.uk/interpro/entry/IPR002325","IPR002325")</f>
        <v>IPR002325</v>
      </c>
      <c r="M67" t="s">
        <v>482</v>
      </c>
    </row>
    <row r="68" spans="1:13" x14ac:dyDescent="0.25">
      <c r="A68" t="s">
        <v>483</v>
      </c>
      <c r="B68" t="s">
        <v>162</v>
      </c>
      <c r="C68" s="13" t="s">
        <v>152</v>
      </c>
      <c r="D68" t="s">
        <v>484</v>
      </c>
      <c r="E68" s="14" t="s">
        <v>154</v>
      </c>
      <c r="F68" t="s">
        <v>485</v>
      </c>
      <c r="G68" t="s">
        <v>486</v>
      </c>
      <c r="H68" t="s">
        <v>157</v>
      </c>
      <c r="I68" t="s">
        <v>487</v>
      </c>
      <c r="J68" t="str">
        <f>HYPERLINK("http://pfam.sanger.ac.uk/family/PF14228","PF14228")</f>
        <v>PF14228</v>
      </c>
      <c r="K68" s="13" t="s">
        <v>164</v>
      </c>
      <c r="L68" t="s">
        <v>157</v>
      </c>
      <c r="M68" s="13" t="s">
        <v>164</v>
      </c>
    </row>
    <row r="69" spans="1:13" x14ac:dyDescent="0.25">
      <c r="A69" t="s">
        <v>488</v>
      </c>
      <c r="B69" t="s">
        <v>175</v>
      </c>
      <c r="C69" s="13" t="s">
        <v>152</v>
      </c>
      <c r="D69" t="s">
        <v>489</v>
      </c>
      <c r="E69" s="14" t="s">
        <v>154</v>
      </c>
      <c r="F69" t="s">
        <v>490</v>
      </c>
      <c r="G69" t="s">
        <v>491</v>
      </c>
      <c r="H69" t="s">
        <v>157</v>
      </c>
      <c r="I69" t="s">
        <v>492</v>
      </c>
      <c r="J69" t="str">
        <f>HYPERLINK("http://pfam.sanger.ac.uk/family/PF08699","PF08699")</f>
        <v>PF08699</v>
      </c>
      <c r="K69" t="s">
        <v>493</v>
      </c>
      <c r="L69" t="str">
        <f>HYPERLINK("http://www.ebi.ac.uk/interpro/entry/IPR003100","IPR003100")</f>
        <v>IPR003100</v>
      </c>
      <c r="M69" t="s">
        <v>354</v>
      </c>
    </row>
    <row r="70" spans="1:13" x14ac:dyDescent="0.25">
      <c r="A70" t="s">
        <v>494</v>
      </c>
      <c r="B70" t="s">
        <v>162</v>
      </c>
      <c r="C70" s="13" t="s">
        <v>152</v>
      </c>
      <c r="D70" t="s">
        <v>495</v>
      </c>
      <c r="E70" s="14" t="s">
        <v>154</v>
      </c>
      <c r="F70" t="s">
        <v>490</v>
      </c>
      <c r="G70" t="s">
        <v>491</v>
      </c>
      <c r="H70" t="s">
        <v>157</v>
      </c>
      <c r="I70" t="s">
        <v>475</v>
      </c>
      <c r="J70" t="str">
        <f>HYPERLINK("http://pfam.sanger.ac.uk/family/PF02171","PF02171")</f>
        <v>PF02171</v>
      </c>
      <c r="K70" t="s">
        <v>496</v>
      </c>
      <c r="L70" t="str">
        <f>HYPERLINK("http://www.ebi.ac.uk/interpro/entry/IPR012337","IPR012337")</f>
        <v>IPR012337</v>
      </c>
      <c r="M70" t="s">
        <v>476</v>
      </c>
    </row>
    <row r="71" spans="1:13" x14ac:dyDescent="0.25">
      <c r="A71" t="s">
        <v>497</v>
      </c>
      <c r="B71" t="s">
        <v>151</v>
      </c>
      <c r="C71" s="13" t="s">
        <v>152</v>
      </c>
      <c r="D71" t="s">
        <v>498</v>
      </c>
      <c r="E71" s="14" t="s">
        <v>154</v>
      </c>
      <c r="F71" t="s">
        <v>490</v>
      </c>
      <c r="G71" t="s">
        <v>491</v>
      </c>
      <c r="H71" t="s">
        <v>157</v>
      </c>
      <c r="I71" t="s">
        <v>475</v>
      </c>
      <c r="J71" t="str">
        <f>HYPERLINK("http://pfam.sanger.ac.uk/family/PF02171","PF02171")</f>
        <v>PF02171</v>
      </c>
      <c r="K71" t="s">
        <v>496</v>
      </c>
      <c r="L71" t="str">
        <f>HYPERLINK("http://www.ebi.ac.uk/interpro/entry/IPR012337","IPR012337")</f>
        <v>IPR012337</v>
      </c>
      <c r="M71" t="s">
        <v>476</v>
      </c>
    </row>
    <row r="72" spans="1:13" x14ac:dyDescent="0.25">
      <c r="A72" t="s">
        <v>499</v>
      </c>
      <c r="B72" t="s">
        <v>162</v>
      </c>
      <c r="C72" s="13" t="s">
        <v>152</v>
      </c>
      <c r="D72" t="s">
        <v>500</v>
      </c>
      <c r="E72" s="14" t="s">
        <v>154</v>
      </c>
      <c r="F72" t="s">
        <v>501</v>
      </c>
      <c r="G72" t="s">
        <v>502</v>
      </c>
      <c r="H72" t="s">
        <v>157</v>
      </c>
      <c r="I72" s="13" t="s">
        <v>164</v>
      </c>
      <c r="J72" t="s">
        <v>157</v>
      </c>
      <c r="K72" t="s">
        <v>503</v>
      </c>
      <c r="L72" t="str">
        <f>HYPERLINK("http://www.ebi.ac.uk/interpro/entry/IPR020683","IPR020683")</f>
        <v>IPR020683</v>
      </c>
      <c r="M72" s="13" t="s">
        <v>164</v>
      </c>
    </row>
    <row r="73" spans="1:13" x14ac:dyDescent="0.25">
      <c r="A73" t="s">
        <v>504</v>
      </c>
      <c r="B73" t="s">
        <v>151</v>
      </c>
      <c r="C73" s="13" t="s">
        <v>152</v>
      </c>
      <c r="D73" t="s">
        <v>505</v>
      </c>
      <c r="E73" s="14" t="s">
        <v>154</v>
      </c>
      <c r="F73" t="s">
        <v>506</v>
      </c>
      <c r="G73" t="s">
        <v>507</v>
      </c>
      <c r="H73" t="s">
        <v>157</v>
      </c>
      <c r="I73" t="s">
        <v>508</v>
      </c>
      <c r="J73" t="str">
        <f>HYPERLINK("http://pfam.sanger.ac.uk/family/PF03479","PF03479")</f>
        <v>PF03479</v>
      </c>
      <c r="K73" t="s">
        <v>509</v>
      </c>
      <c r="L73" t="str">
        <f>HYPERLINK("http://www.ebi.ac.uk/interpro/entry/IPR005175","IPR005175")</f>
        <v>IPR005175</v>
      </c>
      <c r="M73" s="13" t="s">
        <v>164</v>
      </c>
    </row>
    <row r="74" spans="1:13" x14ac:dyDescent="0.25">
      <c r="A74" t="s">
        <v>510</v>
      </c>
      <c r="B74" t="s">
        <v>162</v>
      </c>
      <c r="C74" s="13" t="s">
        <v>152</v>
      </c>
      <c r="D74" t="s">
        <v>511</v>
      </c>
      <c r="E74" s="14" t="s">
        <v>154</v>
      </c>
      <c r="F74" t="s">
        <v>512</v>
      </c>
      <c r="G74" t="s">
        <v>513</v>
      </c>
      <c r="H74" t="str">
        <f>HYPERLINK("http://www.uniprot.org/uniref/UniRef90_Q2R1R7","UniRef90_Q2R1R7")</f>
        <v>UniRef90_Q2R1R7</v>
      </c>
      <c r="I74" s="13" t="s">
        <v>164</v>
      </c>
      <c r="J74" t="s">
        <v>157</v>
      </c>
      <c r="K74" s="13" t="s">
        <v>164</v>
      </c>
      <c r="L74" t="s">
        <v>157</v>
      </c>
      <c r="M74" s="13" t="s">
        <v>164</v>
      </c>
    </row>
    <row r="75" spans="1:13" x14ac:dyDescent="0.25">
      <c r="A75" t="s">
        <v>514</v>
      </c>
      <c r="B75" t="s">
        <v>151</v>
      </c>
      <c r="C75" s="13" t="s">
        <v>152</v>
      </c>
      <c r="D75" t="s">
        <v>515</v>
      </c>
      <c r="E75" s="14" t="s">
        <v>154</v>
      </c>
      <c r="F75" t="s">
        <v>516</v>
      </c>
      <c r="G75" t="s">
        <v>517</v>
      </c>
      <c r="H75" t="s">
        <v>157</v>
      </c>
      <c r="I75" t="s">
        <v>518</v>
      </c>
      <c r="J75" t="str">
        <f>HYPERLINK("http://pfam.sanger.ac.uk/family/PF00006","PF00006")</f>
        <v>PF00006</v>
      </c>
      <c r="K75" t="s">
        <v>519</v>
      </c>
      <c r="L75" t="str">
        <f>HYPERLINK("http://www.ebi.ac.uk/interpro/entry/IPR000194","IPR000194")</f>
        <v>IPR000194</v>
      </c>
      <c r="M75" t="s">
        <v>160</v>
      </c>
    </row>
    <row r="76" spans="1:13" x14ac:dyDescent="0.25">
      <c r="A76" t="s">
        <v>520</v>
      </c>
      <c r="B76" t="s">
        <v>175</v>
      </c>
      <c r="C76" s="13" t="s">
        <v>152</v>
      </c>
      <c r="D76" t="s">
        <v>521</v>
      </c>
      <c r="E76" s="14" t="s">
        <v>154</v>
      </c>
      <c r="F76" t="s">
        <v>516</v>
      </c>
      <c r="G76" t="s">
        <v>522</v>
      </c>
      <c r="H76" t="s">
        <v>157</v>
      </c>
      <c r="I76" t="s">
        <v>523</v>
      </c>
      <c r="J76" t="str">
        <f>HYPERLINK("http://pfam.sanger.ac.uk/family/PF02874","PF02874")</f>
        <v>PF02874</v>
      </c>
      <c r="K76" t="s">
        <v>524</v>
      </c>
      <c r="L76" t="str">
        <f>HYPERLINK("http://www.ebi.ac.uk/interpro/entry/IPR004100","IPR004100")</f>
        <v>IPR004100</v>
      </c>
      <c r="M76" t="s">
        <v>525</v>
      </c>
    </row>
    <row r="77" spans="1:13" x14ac:dyDescent="0.25">
      <c r="A77" t="s">
        <v>526</v>
      </c>
      <c r="B77" t="s">
        <v>175</v>
      </c>
      <c r="C77" s="13" t="s">
        <v>152</v>
      </c>
      <c r="D77" t="s">
        <v>527</v>
      </c>
      <c r="E77" s="14" t="s">
        <v>154</v>
      </c>
      <c r="F77" t="s">
        <v>528</v>
      </c>
      <c r="G77" t="s">
        <v>529</v>
      </c>
      <c r="H77" t="s">
        <v>157</v>
      </c>
      <c r="I77" t="s">
        <v>530</v>
      </c>
      <c r="J77" t="str">
        <f>HYPERLINK("http://pfam.sanger.ac.uk/family/PF02190","PF02190")</f>
        <v>PF02190</v>
      </c>
      <c r="K77" t="s">
        <v>531</v>
      </c>
      <c r="L77" t="str">
        <f>HYPERLINK("http://www.ebi.ac.uk/interpro/entry/IPR003111","IPR003111")</f>
        <v>IPR003111</v>
      </c>
      <c r="M77" t="s">
        <v>532</v>
      </c>
    </row>
    <row r="78" spans="1:13" x14ac:dyDescent="0.25">
      <c r="A78" t="s">
        <v>533</v>
      </c>
      <c r="B78" t="s">
        <v>175</v>
      </c>
      <c r="C78" s="13" t="s">
        <v>152</v>
      </c>
      <c r="D78" t="s">
        <v>534</v>
      </c>
      <c r="E78" s="14" t="s">
        <v>154</v>
      </c>
      <c r="F78" t="s">
        <v>535</v>
      </c>
      <c r="G78" t="s">
        <v>536</v>
      </c>
      <c r="H78" t="s">
        <v>157</v>
      </c>
      <c r="I78" t="s">
        <v>537</v>
      </c>
      <c r="J78" t="str">
        <f>HYPERLINK("http://pfam.sanger.ac.uk/family/PF02392","PF02392")</f>
        <v>PF02392</v>
      </c>
      <c r="K78" s="13" t="s">
        <v>164</v>
      </c>
      <c r="L78" t="s">
        <v>157</v>
      </c>
      <c r="M78" t="s">
        <v>538</v>
      </c>
    </row>
    <row r="79" spans="1:13" x14ac:dyDescent="0.25">
      <c r="A79" t="s">
        <v>539</v>
      </c>
      <c r="B79" t="s">
        <v>166</v>
      </c>
      <c r="C79" s="13" t="s">
        <v>152</v>
      </c>
      <c r="D79" t="s">
        <v>540</v>
      </c>
      <c r="E79" s="14" t="s">
        <v>154</v>
      </c>
      <c r="F79" t="s">
        <v>541</v>
      </c>
      <c r="G79" t="s">
        <v>542</v>
      </c>
      <c r="H79" t="s">
        <v>157</v>
      </c>
      <c r="I79" t="s">
        <v>543</v>
      </c>
      <c r="J79" t="str">
        <f>HYPERLINK("http://pfam.sanger.ac.uk/family/PF06507","PF06507")</f>
        <v>PF06507</v>
      </c>
      <c r="K79" t="s">
        <v>544</v>
      </c>
      <c r="L79" t="str">
        <f>HYPERLINK("http://www.ebi.ac.uk/interpro/entry/IPR010525","IPR010525")</f>
        <v>IPR010525</v>
      </c>
      <c r="M79" t="s">
        <v>545</v>
      </c>
    </row>
    <row r="80" spans="1:13" x14ac:dyDescent="0.25">
      <c r="A80" t="s">
        <v>546</v>
      </c>
      <c r="B80" t="s">
        <v>151</v>
      </c>
      <c r="C80" s="13" t="s">
        <v>152</v>
      </c>
      <c r="D80" t="s">
        <v>547</v>
      </c>
      <c r="E80" s="14" t="s">
        <v>154</v>
      </c>
      <c r="F80" t="s">
        <v>548</v>
      </c>
      <c r="G80" t="s">
        <v>549</v>
      </c>
      <c r="H80" t="s">
        <v>157</v>
      </c>
      <c r="I80" s="13" t="s">
        <v>164</v>
      </c>
      <c r="J80" t="s">
        <v>157</v>
      </c>
      <c r="K80" t="s">
        <v>550</v>
      </c>
      <c r="L80" t="str">
        <f>HYPERLINK("http://www.ebi.ac.uk/interpro/entry/IPR015300","IPR015300")</f>
        <v>IPR015300</v>
      </c>
      <c r="M80" s="13" t="s">
        <v>164</v>
      </c>
    </row>
    <row r="81" spans="1:13" x14ac:dyDescent="0.25">
      <c r="A81" t="s">
        <v>551</v>
      </c>
      <c r="B81" t="s">
        <v>166</v>
      </c>
      <c r="C81" s="13" t="s">
        <v>152</v>
      </c>
      <c r="D81" t="s">
        <v>329</v>
      </c>
      <c r="E81" s="14" t="s">
        <v>154</v>
      </c>
      <c r="F81" t="s">
        <v>548</v>
      </c>
      <c r="G81" t="s">
        <v>549</v>
      </c>
      <c r="H81" t="s">
        <v>157</v>
      </c>
      <c r="I81" t="s">
        <v>552</v>
      </c>
      <c r="J81" t="str">
        <f>HYPERLINK("http://pfam.sanger.ac.uk/family/PF02362","PF02362")</f>
        <v>PF02362</v>
      </c>
      <c r="K81" t="s">
        <v>550</v>
      </c>
      <c r="L81" t="str">
        <f>HYPERLINK("http://www.ebi.ac.uk/interpro/entry/IPR015300","IPR015300")</f>
        <v>IPR015300</v>
      </c>
      <c r="M81" t="s">
        <v>247</v>
      </c>
    </row>
    <row r="82" spans="1:13" x14ac:dyDescent="0.25">
      <c r="A82" t="s">
        <v>553</v>
      </c>
      <c r="B82" t="s">
        <v>166</v>
      </c>
      <c r="C82" s="13" t="s">
        <v>152</v>
      </c>
      <c r="D82" t="s">
        <v>554</v>
      </c>
      <c r="E82" s="14" t="s">
        <v>154</v>
      </c>
      <c r="F82" t="s">
        <v>555</v>
      </c>
      <c r="G82" t="s">
        <v>556</v>
      </c>
      <c r="H82" t="s">
        <v>157</v>
      </c>
      <c r="I82" t="s">
        <v>236</v>
      </c>
      <c r="J82" t="str">
        <f>HYPERLINK("http://pfam.sanger.ac.uk/family/PF14543","PF14543")</f>
        <v>PF14543</v>
      </c>
      <c r="K82" s="13" t="s">
        <v>164</v>
      </c>
      <c r="L82" t="s">
        <v>157</v>
      </c>
      <c r="M82" t="s">
        <v>237</v>
      </c>
    </row>
    <row r="83" spans="1:13" x14ac:dyDescent="0.25">
      <c r="A83" t="s">
        <v>557</v>
      </c>
      <c r="B83" t="s">
        <v>151</v>
      </c>
      <c r="C83" s="13" t="s">
        <v>152</v>
      </c>
      <c r="D83" t="s">
        <v>558</v>
      </c>
      <c r="E83" s="14" t="s">
        <v>154</v>
      </c>
      <c r="F83" t="s">
        <v>559</v>
      </c>
      <c r="G83" t="s">
        <v>560</v>
      </c>
      <c r="H83" t="s">
        <v>157</v>
      </c>
      <c r="I83" t="s">
        <v>183</v>
      </c>
      <c r="J83" t="str">
        <f>HYPERLINK("http://pfam.sanger.ac.uk/family/PF05208","PF05208")</f>
        <v>PF05208</v>
      </c>
      <c r="K83" s="13" t="s">
        <v>164</v>
      </c>
      <c r="L83" t="s">
        <v>157</v>
      </c>
      <c r="M83" t="s">
        <v>184</v>
      </c>
    </row>
    <row r="84" spans="1:13" x14ac:dyDescent="0.25">
      <c r="A84" t="s">
        <v>561</v>
      </c>
      <c r="B84" t="s">
        <v>162</v>
      </c>
      <c r="C84" s="13" t="s">
        <v>152</v>
      </c>
      <c r="D84" t="s">
        <v>562</v>
      </c>
      <c r="E84" s="14" t="s">
        <v>154</v>
      </c>
      <c r="F84" t="s">
        <v>563</v>
      </c>
      <c r="G84" t="s">
        <v>564</v>
      </c>
      <c r="H84" t="s">
        <v>157</v>
      </c>
      <c r="I84" t="s">
        <v>565</v>
      </c>
      <c r="J84" t="str">
        <f>HYPERLINK("http://pfam.sanger.ac.uk/family/PF04667","PF04667")</f>
        <v>PF04667</v>
      </c>
      <c r="K84" t="s">
        <v>566</v>
      </c>
      <c r="L84" t="str">
        <f>HYPERLINK("http://www.ebi.ac.uk/interpro/entry/IPR006760","IPR006760")</f>
        <v>IPR006760</v>
      </c>
      <c r="M84" s="13" t="s">
        <v>164</v>
      </c>
    </row>
    <row r="85" spans="1:13" x14ac:dyDescent="0.25">
      <c r="A85" t="s">
        <v>567</v>
      </c>
      <c r="B85" t="s">
        <v>166</v>
      </c>
      <c r="C85" s="13" t="s">
        <v>152</v>
      </c>
      <c r="D85" t="s">
        <v>568</v>
      </c>
      <c r="E85" s="14" t="s">
        <v>154</v>
      </c>
      <c r="F85" t="s">
        <v>569</v>
      </c>
      <c r="G85" t="s">
        <v>570</v>
      </c>
      <c r="H85" t="s">
        <v>157</v>
      </c>
      <c r="I85" t="s">
        <v>571</v>
      </c>
      <c r="J85" t="str">
        <f>HYPERLINK("http://pfam.sanger.ac.uk/family/PF04752","PF04752")</f>
        <v>PF04752</v>
      </c>
      <c r="K85" t="s">
        <v>572</v>
      </c>
      <c r="L85" t="str">
        <f>HYPERLINK("http://www.ebi.ac.uk/interpro/entry/IPR006840","IPR006840")</f>
        <v>IPR006840</v>
      </c>
      <c r="M85" s="13" t="s">
        <v>164</v>
      </c>
    </row>
    <row r="86" spans="1:13" x14ac:dyDescent="0.25">
      <c r="A86" t="s">
        <v>573</v>
      </c>
      <c r="B86" t="s">
        <v>151</v>
      </c>
      <c r="C86" s="13" t="s">
        <v>152</v>
      </c>
      <c r="D86" t="s">
        <v>574</v>
      </c>
      <c r="E86" s="14" t="s">
        <v>154</v>
      </c>
      <c r="F86" t="s">
        <v>575</v>
      </c>
      <c r="G86" t="s">
        <v>576</v>
      </c>
      <c r="H86" t="s">
        <v>157</v>
      </c>
      <c r="I86" s="13" t="s">
        <v>164</v>
      </c>
      <c r="J86" t="s">
        <v>157</v>
      </c>
      <c r="K86" s="13" t="s">
        <v>164</v>
      </c>
      <c r="L86" t="s">
        <v>157</v>
      </c>
      <c r="M86" s="13" t="s">
        <v>164</v>
      </c>
    </row>
    <row r="87" spans="1:13" x14ac:dyDescent="0.25">
      <c r="A87" t="s">
        <v>577</v>
      </c>
      <c r="B87" t="s">
        <v>162</v>
      </c>
      <c r="C87" s="13" t="s">
        <v>152</v>
      </c>
      <c r="D87" t="s">
        <v>578</v>
      </c>
      <c r="E87" s="14" t="s">
        <v>154</v>
      </c>
      <c r="F87" t="s">
        <v>575</v>
      </c>
      <c r="G87" t="s">
        <v>576</v>
      </c>
      <c r="H87" t="s">
        <v>157</v>
      </c>
      <c r="I87" s="13" t="s">
        <v>164</v>
      </c>
      <c r="J87" t="s">
        <v>157</v>
      </c>
      <c r="K87" s="13" t="s">
        <v>164</v>
      </c>
      <c r="L87" t="s">
        <v>157</v>
      </c>
      <c r="M87" s="13" t="s">
        <v>164</v>
      </c>
    </row>
    <row r="88" spans="1:13" x14ac:dyDescent="0.25">
      <c r="A88" t="s">
        <v>579</v>
      </c>
      <c r="B88" t="s">
        <v>151</v>
      </c>
      <c r="C88" s="13" t="s">
        <v>152</v>
      </c>
      <c r="D88" t="s">
        <v>580</v>
      </c>
      <c r="E88" s="14" t="s">
        <v>154</v>
      </c>
      <c r="F88" t="s">
        <v>581</v>
      </c>
      <c r="G88" t="s">
        <v>582</v>
      </c>
      <c r="H88" t="s">
        <v>157</v>
      </c>
      <c r="I88" t="s">
        <v>487</v>
      </c>
      <c r="J88" t="str">
        <f>HYPERLINK("http://pfam.sanger.ac.uk/family/PF14228","PF14228")</f>
        <v>PF14228</v>
      </c>
      <c r="K88" s="13" t="s">
        <v>164</v>
      </c>
      <c r="L88" t="s">
        <v>157</v>
      </c>
      <c r="M88" s="13" t="s">
        <v>164</v>
      </c>
    </row>
    <row r="89" spans="1:13" x14ac:dyDescent="0.25">
      <c r="A89" t="s">
        <v>583</v>
      </c>
      <c r="B89" t="s">
        <v>175</v>
      </c>
      <c r="C89" s="13" t="s">
        <v>152</v>
      </c>
      <c r="D89" t="s">
        <v>584</v>
      </c>
      <c r="E89" s="14" t="s">
        <v>154</v>
      </c>
      <c r="F89" t="s">
        <v>585</v>
      </c>
      <c r="G89" t="s">
        <v>586</v>
      </c>
      <c r="H89" t="s">
        <v>157</v>
      </c>
      <c r="I89" t="s">
        <v>587</v>
      </c>
      <c r="J89" t="str">
        <f>HYPERLINK("http://pfam.sanger.ac.uk/family/PF03040","PF03040")</f>
        <v>PF03040</v>
      </c>
      <c r="K89" t="s">
        <v>588</v>
      </c>
      <c r="L89" t="str">
        <f>HYPERLINK("http://www.ebi.ac.uk/interpro/entry/IPR004282","IPR004282")</f>
        <v>IPR004282</v>
      </c>
      <c r="M89" t="s">
        <v>589</v>
      </c>
    </row>
    <row r="90" spans="1:13" x14ac:dyDescent="0.25">
      <c r="A90" t="s">
        <v>590</v>
      </c>
      <c r="B90" t="s">
        <v>162</v>
      </c>
      <c r="C90" s="13" t="s">
        <v>152</v>
      </c>
      <c r="D90" t="s">
        <v>591</v>
      </c>
      <c r="E90" s="14" t="s">
        <v>154</v>
      </c>
      <c r="F90" t="s">
        <v>592</v>
      </c>
      <c r="G90" t="s">
        <v>593</v>
      </c>
      <c r="H90" t="s">
        <v>157</v>
      </c>
      <c r="I90" t="s">
        <v>594</v>
      </c>
      <c r="J90" t="str">
        <f>HYPERLINK("http://pfam.sanger.ac.uk/family/PF01264","PF01264")</f>
        <v>PF01264</v>
      </c>
      <c r="K90" t="s">
        <v>595</v>
      </c>
      <c r="L90" t="str">
        <f>HYPERLINK("http://www.ebi.ac.uk/interpro/entry/IPR000453","IPR000453")</f>
        <v>IPR000453</v>
      </c>
      <c r="M90" t="s">
        <v>596</v>
      </c>
    </row>
    <row r="91" spans="1:13" x14ac:dyDescent="0.25">
      <c r="A91" t="s">
        <v>597</v>
      </c>
      <c r="B91" t="s">
        <v>162</v>
      </c>
      <c r="C91" s="13" t="s">
        <v>152</v>
      </c>
      <c r="D91" t="s">
        <v>598</v>
      </c>
      <c r="E91" s="14" t="s">
        <v>154</v>
      </c>
      <c r="F91" t="s">
        <v>599</v>
      </c>
      <c r="G91" t="s">
        <v>600</v>
      </c>
      <c r="H91" t="s">
        <v>157</v>
      </c>
      <c r="I91" t="s">
        <v>601</v>
      </c>
      <c r="J91" t="str">
        <f>HYPERLINK("http://pfam.sanger.ac.uk/family/PF03031","PF03031")</f>
        <v>PF03031</v>
      </c>
      <c r="K91" t="s">
        <v>602</v>
      </c>
      <c r="L91" t="str">
        <f>HYPERLINK("http://www.ebi.ac.uk/interpro/entry/IPR004274","IPR004274")</f>
        <v>IPR004274</v>
      </c>
      <c r="M91" t="s">
        <v>354</v>
      </c>
    </row>
    <row r="92" spans="1:13" x14ac:dyDescent="0.25">
      <c r="A92" t="s">
        <v>603</v>
      </c>
      <c r="B92" t="s">
        <v>162</v>
      </c>
      <c r="C92" s="13" t="s">
        <v>152</v>
      </c>
      <c r="D92" t="s">
        <v>604</v>
      </c>
      <c r="E92" s="14" t="s">
        <v>154</v>
      </c>
      <c r="F92" t="s">
        <v>605</v>
      </c>
      <c r="G92" t="s">
        <v>606</v>
      </c>
      <c r="H92" t="str">
        <f>HYPERLINK("http://www.uniprot.org/uniref/UniRef90_R7W7V6","UniRef90_R7W7V6")</f>
        <v>UniRef90_R7W7V6</v>
      </c>
      <c r="I92" t="s">
        <v>607</v>
      </c>
      <c r="J92" t="str">
        <f>HYPERLINK("http://pfam.sanger.ac.uk/family/PF02705","PF02705")</f>
        <v>PF02705</v>
      </c>
      <c r="K92" s="13" t="s">
        <v>164</v>
      </c>
      <c r="L92" t="s">
        <v>157</v>
      </c>
      <c r="M92" t="s">
        <v>608</v>
      </c>
    </row>
    <row r="93" spans="1:13" x14ac:dyDescent="0.25">
      <c r="A93" t="s">
        <v>609</v>
      </c>
      <c r="B93" t="s">
        <v>166</v>
      </c>
      <c r="C93" s="13" t="s">
        <v>152</v>
      </c>
      <c r="D93" t="s">
        <v>610</v>
      </c>
      <c r="E93" s="14" t="s">
        <v>154</v>
      </c>
      <c r="F93" t="s">
        <v>611</v>
      </c>
      <c r="G93" t="s">
        <v>612</v>
      </c>
      <c r="H93" t="s">
        <v>157</v>
      </c>
      <c r="I93" t="s">
        <v>394</v>
      </c>
      <c r="J93" t="str">
        <f>HYPERLINK("http://pfam.sanger.ac.uk/family/PF00203","PF00203")</f>
        <v>PF00203</v>
      </c>
      <c r="K93" s="13" t="s">
        <v>164</v>
      </c>
      <c r="L93" t="s">
        <v>157</v>
      </c>
      <c r="M93" t="s">
        <v>396</v>
      </c>
    </row>
    <row r="94" spans="1:13" x14ac:dyDescent="0.25">
      <c r="A94" t="s">
        <v>613</v>
      </c>
      <c r="B94" t="s">
        <v>162</v>
      </c>
      <c r="C94" s="13" t="s">
        <v>152</v>
      </c>
      <c r="D94" t="s">
        <v>614</v>
      </c>
      <c r="E94" s="14" t="s">
        <v>154</v>
      </c>
      <c r="F94" t="s">
        <v>615</v>
      </c>
      <c r="G94" t="s">
        <v>616</v>
      </c>
      <c r="H94" t="s">
        <v>157</v>
      </c>
      <c r="I94" t="s">
        <v>617</v>
      </c>
      <c r="J94" t="str">
        <f>HYPERLINK("http://pfam.sanger.ac.uk/family/PF01578","PF01578")</f>
        <v>PF01578</v>
      </c>
      <c r="K94" t="s">
        <v>618</v>
      </c>
      <c r="L94" t="str">
        <f>HYPERLINK("http://www.ebi.ac.uk/interpro/entry/IPR002541","IPR002541")</f>
        <v>IPR002541</v>
      </c>
      <c r="M94" t="s">
        <v>619</v>
      </c>
    </row>
    <row r="95" spans="1:13" x14ac:dyDescent="0.25">
      <c r="A95" t="s">
        <v>620</v>
      </c>
      <c r="B95" t="s">
        <v>162</v>
      </c>
      <c r="C95" s="13" t="s">
        <v>152</v>
      </c>
      <c r="D95" t="s">
        <v>621</v>
      </c>
      <c r="E95" s="14" t="s">
        <v>154</v>
      </c>
      <c r="F95" t="s">
        <v>622</v>
      </c>
      <c r="G95" t="s">
        <v>623</v>
      </c>
      <c r="H95" t="s">
        <v>157</v>
      </c>
      <c r="I95" t="s">
        <v>624</v>
      </c>
      <c r="J95" t="str">
        <f>HYPERLINK("http://pfam.sanger.ac.uk/family/PF12854","PF12854")</f>
        <v>PF12854</v>
      </c>
      <c r="K95" s="13" t="s">
        <v>164</v>
      </c>
      <c r="L95" t="s">
        <v>157</v>
      </c>
      <c r="M95" s="13" t="s">
        <v>164</v>
      </c>
    </row>
    <row r="96" spans="1:13" x14ac:dyDescent="0.25">
      <c r="A96" t="s">
        <v>625</v>
      </c>
      <c r="B96" t="s">
        <v>151</v>
      </c>
      <c r="C96" s="13" t="s">
        <v>152</v>
      </c>
      <c r="D96" t="s">
        <v>626</v>
      </c>
      <c r="E96" s="14" t="s">
        <v>154</v>
      </c>
      <c r="F96" t="s">
        <v>622</v>
      </c>
      <c r="G96" t="s">
        <v>623</v>
      </c>
      <c r="H96" t="s">
        <v>157</v>
      </c>
      <c r="I96" t="s">
        <v>627</v>
      </c>
      <c r="J96" t="str">
        <f>HYPERLINK("http://pfam.sanger.ac.uk/family/PF00067","PF00067")</f>
        <v>PF00067</v>
      </c>
      <c r="K96" t="s">
        <v>628</v>
      </c>
      <c r="L96" t="str">
        <f>HYPERLINK("http://www.ebi.ac.uk/interpro/entry/IPR001128","IPR001128")</f>
        <v>IPR001128</v>
      </c>
      <c r="M96" t="s">
        <v>629</v>
      </c>
    </row>
    <row r="97" spans="1:13" x14ac:dyDescent="0.25">
      <c r="A97" t="s">
        <v>630</v>
      </c>
      <c r="B97" t="s">
        <v>162</v>
      </c>
      <c r="C97" s="13" t="s">
        <v>152</v>
      </c>
      <c r="D97" t="s">
        <v>631</v>
      </c>
      <c r="E97" s="14" t="s">
        <v>154</v>
      </c>
      <c r="F97" t="s">
        <v>632</v>
      </c>
      <c r="G97" t="s">
        <v>633</v>
      </c>
      <c r="H97" t="s">
        <v>157</v>
      </c>
      <c r="I97" s="13" t="s">
        <v>164</v>
      </c>
      <c r="J97" t="s">
        <v>157</v>
      </c>
      <c r="K97" t="s">
        <v>628</v>
      </c>
      <c r="L97" t="str">
        <f>HYPERLINK("http://www.ebi.ac.uk/interpro/entry/IPR001128","IPR001128")</f>
        <v>IPR001128</v>
      </c>
      <c r="M97" t="s">
        <v>634</v>
      </c>
    </row>
    <row r="98" spans="1:13" x14ac:dyDescent="0.25">
      <c r="A98" t="s">
        <v>635</v>
      </c>
      <c r="B98" t="s">
        <v>162</v>
      </c>
      <c r="C98" s="13" t="s">
        <v>152</v>
      </c>
      <c r="D98" t="s">
        <v>636</v>
      </c>
      <c r="E98" s="14" t="s">
        <v>154</v>
      </c>
      <c r="F98" t="s">
        <v>637</v>
      </c>
      <c r="G98" t="s">
        <v>638</v>
      </c>
      <c r="H98" t="s">
        <v>157</v>
      </c>
      <c r="I98" t="s">
        <v>639</v>
      </c>
      <c r="J98" t="str">
        <f>HYPERLINK("http://pfam.sanger.ac.uk/family/PF02824","PF02824")</f>
        <v>PF02824</v>
      </c>
      <c r="K98" t="s">
        <v>640</v>
      </c>
      <c r="L98" t="str">
        <f>HYPERLINK("http://www.ebi.ac.uk/interpro/entry/IPR012676","IPR012676")</f>
        <v>IPR012676</v>
      </c>
      <c r="M98" s="13" t="s">
        <v>164</v>
      </c>
    </row>
    <row r="99" spans="1:13" x14ac:dyDescent="0.25">
      <c r="A99" t="s">
        <v>641</v>
      </c>
      <c r="B99" t="s">
        <v>151</v>
      </c>
      <c r="C99" s="13" t="s">
        <v>152</v>
      </c>
      <c r="D99" t="s">
        <v>642</v>
      </c>
      <c r="E99" s="14" t="s">
        <v>154</v>
      </c>
      <c r="F99" t="s">
        <v>643</v>
      </c>
      <c r="G99" t="s">
        <v>644</v>
      </c>
      <c r="H99" t="s">
        <v>157</v>
      </c>
      <c r="I99" t="s">
        <v>645</v>
      </c>
      <c r="J99" t="str">
        <f>HYPERLINK("http://pfam.sanger.ac.uk/family/PF03018","PF03018")</f>
        <v>PF03018</v>
      </c>
      <c r="K99" t="s">
        <v>646</v>
      </c>
      <c r="L99" t="str">
        <f>HYPERLINK("http://www.ebi.ac.uk/interpro/entry/IPR004265","IPR004265")</f>
        <v>IPR004265</v>
      </c>
      <c r="M99" s="13" t="s">
        <v>164</v>
      </c>
    </row>
    <row r="100" spans="1:13" x14ac:dyDescent="0.25">
      <c r="A100" t="s">
        <v>647</v>
      </c>
      <c r="B100" t="s">
        <v>162</v>
      </c>
      <c r="C100" s="13" t="s">
        <v>152</v>
      </c>
      <c r="D100" t="s">
        <v>648</v>
      </c>
      <c r="E100" s="14" t="s">
        <v>154</v>
      </c>
      <c r="F100" t="s">
        <v>649</v>
      </c>
      <c r="G100" t="s">
        <v>650</v>
      </c>
      <c r="H100" t="s">
        <v>157</v>
      </c>
      <c r="I100" s="13" t="s">
        <v>164</v>
      </c>
      <c r="J100" t="s">
        <v>157</v>
      </c>
      <c r="K100" s="13" t="s">
        <v>164</v>
      </c>
      <c r="L100" t="s">
        <v>157</v>
      </c>
      <c r="M100" s="13" t="s">
        <v>164</v>
      </c>
    </row>
    <row r="101" spans="1:13" x14ac:dyDescent="0.25">
      <c r="A101" t="s">
        <v>651</v>
      </c>
      <c r="B101" t="s">
        <v>162</v>
      </c>
      <c r="C101" s="13" t="s">
        <v>152</v>
      </c>
      <c r="D101" t="s">
        <v>652</v>
      </c>
      <c r="E101" s="14" t="s">
        <v>154</v>
      </c>
      <c r="F101" t="s">
        <v>653</v>
      </c>
      <c r="G101" t="s">
        <v>654</v>
      </c>
      <c r="H101" t="s">
        <v>157</v>
      </c>
      <c r="I101" t="s">
        <v>655</v>
      </c>
      <c r="J101" t="str">
        <f>HYPERLINK("http://pfam.sanger.ac.uk/family/PF00145","PF00145")</f>
        <v>PF00145</v>
      </c>
      <c r="K101" t="s">
        <v>656</v>
      </c>
      <c r="L101" t="str">
        <f>HYPERLINK("http://www.ebi.ac.uk/interpro/entry/IPR001525","IPR001525")</f>
        <v>IPR001525</v>
      </c>
      <c r="M101" t="s">
        <v>657</v>
      </c>
    </row>
    <row r="102" spans="1:13" x14ac:dyDescent="0.25">
      <c r="A102" t="s">
        <v>658</v>
      </c>
      <c r="B102" t="s">
        <v>162</v>
      </c>
      <c r="C102" s="13" t="s">
        <v>152</v>
      </c>
      <c r="D102" t="s">
        <v>659</v>
      </c>
      <c r="E102" s="14" t="s">
        <v>154</v>
      </c>
      <c r="F102" t="s">
        <v>660</v>
      </c>
      <c r="G102" t="s">
        <v>661</v>
      </c>
      <c r="H102" t="str">
        <f>HYPERLINK("http://www.uniprot.org/uniref/UniRef90_B6TTK1","UniRef90_B6TTK1")</f>
        <v>UniRef90_B6TTK1</v>
      </c>
      <c r="I102" t="s">
        <v>662</v>
      </c>
      <c r="J102" t="str">
        <f>HYPERLINK("http://pfam.sanger.ac.uk/family/PF03763","PF03763")</f>
        <v>PF03763</v>
      </c>
      <c r="K102" t="s">
        <v>663</v>
      </c>
      <c r="L102" t="str">
        <f>HYPERLINK("http://www.ebi.ac.uk/interpro/entry/IPR005516","IPR005516")</f>
        <v>IPR005516</v>
      </c>
      <c r="M102" s="13" t="s">
        <v>164</v>
      </c>
    </row>
    <row r="103" spans="1:13" x14ac:dyDescent="0.25">
      <c r="A103" t="s">
        <v>664</v>
      </c>
      <c r="B103" t="s">
        <v>166</v>
      </c>
      <c r="C103" s="13" t="s">
        <v>152</v>
      </c>
      <c r="D103" t="s">
        <v>665</v>
      </c>
      <c r="E103" s="14" t="s">
        <v>154</v>
      </c>
      <c r="F103" t="s">
        <v>666</v>
      </c>
      <c r="G103" t="s">
        <v>667</v>
      </c>
      <c r="H103" t="s">
        <v>157</v>
      </c>
      <c r="I103" s="13" t="s">
        <v>164</v>
      </c>
      <c r="J103" t="s">
        <v>157</v>
      </c>
      <c r="K103" t="s">
        <v>550</v>
      </c>
      <c r="L103" t="str">
        <f>HYPERLINK("http://www.ebi.ac.uk/interpro/entry/IPR015300","IPR015300")</f>
        <v>IPR015300</v>
      </c>
      <c r="M103" s="13" t="s">
        <v>164</v>
      </c>
    </row>
    <row r="104" spans="1:13" x14ac:dyDescent="0.25">
      <c r="A104" t="s">
        <v>668</v>
      </c>
      <c r="B104" t="s">
        <v>175</v>
      </c>
      <c r="C104" s="13" t="s">
        <v>152</v>
      </c>
      <c r="D104" t="s">
        <v>669</v>
      </c>
      <c r="E104" s="14" t="s">
        <v>154</v>
      </c>
      <c r="F104" t="s">
        <v>670</v>
      </c>
      <c r="G104" t="s">
        <v>671</v>
      </c>
      <c r="H104" t="s">
        <v>157</v>
      </c>
      <c r="I104" s="13" t="s">
        <v>164</v>
      </c>
      <c r="J104" t="s">
        <v>157</v>
      </c>
      <c r="K104" t="s">
        <v>159</v>
      </c>
      <c r="L104" t="str">
        <f>HYPERLINK("http://www.ebi.ac.uk/interpro/entry/IPR027417","IPR027417")</f>
        <v>IPR027417</v>
      </c>
      <c r="M104" s="13" t="s">
        <v>164</v>
      </c>
    </row>
    <row r="105" spans="1:13" x14ac:dyDescent="0.25">
      <c r="A105" t="s">
        <v>672</v>
      </c>
      <c r="B105" t="s">
        <v>162</v>
      </c>
      <c r="C105" s="13" t="s">
        <v>152</v>
      </c>
      <c r="D105" t="s">
        <v>673</v>
      </c>
      <c r="E105" s="14" t="s">
        <v>154</v>
      </c>
      <c r="F105" t="s">
        <v>674</v>
      </c>
      <c r="G105" t="s">
        <v>675</v>
      </c>
      <c r="H105" t="str">
        <f>HYPERLINK("http://www.uniprot.org/uniref/UniRef90_M7ZFU6","UniRef90_M7ZFU6")</f>
        <v>UniRef90_M7ZFU6</v>
      </c>
      <c r="I105" t="s">
        <v>676</v>
      </c>
      <c r="J105" t="str">
        <f>HYPERLINK("http://pfam.sanger.ac.uk/family/PF10551","PF10551")</f>
        <v>PF10551</v>
      </c>
      <c r="K105" s="13" t="s">
        <v>164</v>
      </c>
      <c r="L105" t="s">
        <v>157</v>
      </c>
      <c r="M105" t="s">
        <v>677</v>
      </c>
    </row>
    <row r="106" spans="1:13" x14ac:dyDescent="0.25">
      <c r="A106" t="s">
        <v>678</v>
      </c>
      <c r="B106" t="s">
        <v>151</v>
      </c>
      <c r="C106" s="13" t="s">
        <v>152</v>
      </c>
      <c r="D106" t="s">
        <v>679</v>
      </c>
      <c r="E106" s="14" t="s">
        <v>154</v>
      </c>
      <c r="F106" t="s">
        <v>680</v>
      </c>
      <c r="G106" t="s">
        <v>681</v>
      </c>
      <c r="H106" t="s">
        <v>157</v>
      </c>
      <c r="I106" t="s">
        <v>682</v>
      </c>
      <c r="J106" t="str">
        <f>HYPERLINK("http://pfam.sanger.ac.uk/family/PF01000","PF01000")</f>
        <v>PF01000</v>
      </c>
      <c r="K106" t="s">
        <v>683</v>
      </c>
      <c r="L106" t="str">
        <f>HYPERLINK("http://www.ebi.ac.uk/interpro/entry/IPR009025","IPR009025")</f>
        <v>IPR009025</v>
      </c>
      <c r="M106" t="s">
        <v>684</v>
      </c>
    </row>
    <row r="107" spans="1:13" x14ac:dyDescent="0.25">
      <c r="A107" t="s">
        <v>685</v>
      </c>
      <c r="B107" t="s">
        <v>162</v>
      </c>
      <c r="C107" s="13" t="s">
        <v>152</v>
      </c>
      <c r="D107" t="s">
        <v>686</v>
      </c>
      <c r="E107" s="14" t="s">
        <v>154</v>
      </c>
      <c r="F107" t="s">
        <v>687</v>
      </c>
      <c r="G107" t="s">
        <v>688</v>
      </c>
      <c r="H107" t="s">
        <v>157</v>
      </c>
      <c r="I107" t="s">
        <v>689</v>
      </c>
      <c r="J107" t="str">
        <f>HYPERLINK("http://pfam.sanger.ac.uk/family/PF04983","PF04983")</f>
        <v>PF04983</v>
      </c>
      <c r="K107" t="s">
        <v>690</v>
      </c>
      <c r="L107" t="str">
        <f>HYPERLINK("http://www.ebi.ac.uk/interpro/entry/IPR007066","IPR007066")</f>
        <v>IPR007066</v>
      </c>
      <c r="M107" t="s">
        <v>691</v>
      </c>
    </row>
    <row r="108" spans="1:13" x14ac:dyDescent="0.25">
      <c r="A108" t="s">
        <v>692</v>
      </c>
      <c r="B108" t="s">
        <v>151</v>
      </c>
      <c r="C108" s="13" t="s">
        <v>152</v>
      </c>
      <c r="D108" t="s">
        <v>693</v>
      </c>
      <c r="E108" s="14" t="s">
        <v>154</v>
      </c>
      <c r="F108" t="s">
        <v>694</v>
      </c>
      <c r="G108" t="s">
        <v>695</v>
      </c>
      <c r="H108" t="s">
        <v>157</v>
      </c>
      <c r="I108" t="s">
        <v>696</v>
      </c>
      <c r="J108" t="str">
        <f>HYPERLINK("http://pfam.sanger.ac.uk/family/PF05000","PF05000")</f>
        <v>PF05000</v>
      </c>
      <c r="K108" t="s">
        <v>697</v>
      </c>
      <c r="L108" t="str">
        <f>HYPERLINK("http://www.ebi.ac.uk/interpro/entry/IPR007083","IPR007083")</f>
        <v>IPR007083</v>
      </c>
      <c r="M108" t="s">
        <v>691</v>
      </c>
    </row>
    <row r="109" spans="1:13" x14ac:dyDescent="0.25">
      <c r="A109" t="s">
        <v>698</v>
      </c>
      <c r="B109" t="s">
        <v>162</v>
      </c>
      <c r="C109" s="13" t="s">
        <v>152</v>
      </c>
      <c r="D109" t="s">
        <v>699</v>
      </c>
      <c r="E109" s="14" t="s">
        <v>154</v>
      </c>
      <c r="F109" t="s">
        <v>700</v>
      </c>
      <c r="G109" t="s">
        <v>701</v>
      </c>
      <c r="H109" t="s">
        <v>157</v>
      </c>
      <c r="I109" t="s">
        <v>702</v>
      </c>
      <c r="J109" t="str">
        <f>HYPERLINK("http://pfam.sanger.ac.uk/family/PF11926","PF11926")</f>
        <v>PF11926</v>
      </c>
      <c r="K109" t="s">
        <v>703</v>
      </c>
      <c r="L109" t="str">
        <f>HYPERLINK("http://www.ebi.ac.uk/interpro/entry/IPR018253","IPR018253")</f>
        <v>IPR018253</v>
      </c>
      <c r="M109" s="13" t="s">
        <v>164</v>
      </c>
    </row>
    <row r="110" spans="1:13" x14ac:dyDescent="0.25">
      <c r="A110" t="s">
        <v>704</v>
      </c>
      <c r="B110" t="s">
        <v>151</v>
      </c>
      <c r="C110" s="13" t="s">
        <v>152</v>
      </c>
      <c r="D110" t="s">
        <v>705</v>
      </c>
      <c r="E110" s="14" t="s">
        <v>154</v>
      </c>
      <c r="F110" t="s">
        <v>706</v>
      </c>
      <c r="G110" t="s">
        <v>707</v>
      </c>
      <c r="H110" t="s">
        <v>157</v>
      </c>
      <c r="I110" t="s">
        <v>183</v>
      </c>
      <c r="J110" t="str">
        <f>HYPERLINK("http://pfam.sanger.ac.uk/family/PF05208","PF05208")</f>
        <v>PF05208</v>
      </c>
      <c r="K110" t="s">
        <v>708</v>
      </c>
      <c r="L110" t="str">
        <f>HYPERLINK("http://www.ebi.ac.uk/interpro/entry/IPR007873","IPR007873")</f>
        <v>IPR007873</v>
      </c>
      <c r="M110" t="s">
        <v>184</v>
      </c>
    </row>
    <row r="111" spans="1:13" x14ac:dyDescent="0.25">
      <c r="A111" t="s">
        <v>709</v>
      </c>
      <c r="B111" t="s">
        <v>151</v>
      </c>
      <c r="C111" s="13" t="s">
        <v>152</v>
      </c>
      <c r="D111" t="s">
        <v>710</v>
      </c>
      <c r="E111" s="14" t="s">
        <v>154</v>
      </c>
      <c r="F111" t="s">
        <v>711</v>
      </c>
      <c r="G111" t="s">
        <v>712</v>
      </c>
      <c r="H111" t="str">
        <f>HYPERLINK("http://www.uniprot.org/uniref/UniRef90_M7YNA9","UniRef90_M7YNA9")</f>
        <v>UniRef90_M7YNA9</v>
      </c>
      <c r="I111" s="13" t="s">
        <v>164</v>
      </c>
      <c r="J111" t="s">
        <v>157</v>
      </c>
      <c r="K111" s="13" t="s">
        <v>164</v>
      </c>
      <c r="L111" t="s">
        <v>157</v>
      </c>
      <c r="M111" s="13" t="s">
        <v>164</v>
      </c>
    </row>
    <row r="112" spans="1:13" x14ac:dyDescent="0.25">
      <c r="A112" t="s">
        <v>713</v>
      </c>
      <c r="B112" t="s">
        <v>151</v>
      </c>
      <c r="C112" s="13" t="s">
        <v>152</v>
      </c>
      <c r="D112" t="s">
        <v>714</v>
      </c>
      <c r="E112" s="14" t="s">
        <v>154</v>
      </c>
      <c r="F112" t="s">
        <v>715</v>
      </c>
      <c r="G112" t="s">
        <v>716</v>
      </c>
      <c r="H112" t="s">
        <v>157</v>
      </c>
      <c r="I112" s="13" t="s">
        <v>164</v>
      </c>
      <c r="J112" t="s">
        <v>157</v>
      </c>
      <c r="K112" s="13" t="s">
        <v>164</v>
      </c>
      <c r="L112" t="s">
        <v>157</v>
      </c>
      <c r="M112" t="s">
        <v>717</v>
      </c>
    </row>
    <row r="113" spans="1:13" x14ac:dyDescent="0.25">
      <c r="A113" t="s">
        <v>718</v>
      </c>
      <c r="B113" t="s">
        <v>166</v>
      </c>
      <c r="C113" s="13" t="s">
        <v>152</v>
      </c>
      <c r="D113" t="s">
        <v>719</v>
      </c>
      <c r="E113" s="14" t="s">
        <v>154</v>
      </c>
      <c r="F113" t="s">
        <v>720</v>
      </c>
      <c r="G113" t="s">
        <v>721</v>
      </c>
      <c r="H113" t="s">
        <v>157</v>
      </c>
      <c r="I113" t="s">
        <v>722</v>
      </c>
      <c r="J113" t="str">
        <f>HYPERLINK("http://pfam.sanger.ac.uk/family/PF03145","PF03145")</f>
        <v>PF03145</v>
      </c>
      <c r="K113" t="s">
        <v>723</v>
      </c>
      <c r="L113" t="str">
        <f>HYPERLINK("http://www.ebi.ac.uk/interpro/entry/IPR004162","IPR004162")</f>
        <v>IPR004162</v>
      </c>
      <c r="M113" t="s">
        <v>724</v>
      </c>
    </row>
    <row r="114" spans="1:13" x14ac:dyDescent="0.25">
      <c r="A114" t="s">
        <v>725</v>
      </c>
      <c r="B114" t="s">
        <v>166</v>
      </c>
      <c r="C114" s="13" t="s">
        <v>152</v>
      </c>
      <c r="D114" t="s">
        <v>726</v>
      </c>
      <c r="E114" s="14" t="s">
        <v>154</v>
      </c>
      <c r="F114" t="s">
        <v>727</v>
      </c>
      <c r="G114" t="s">
        <v>728</v>
      </c>
      <c r="H114" t="s">
        <v>157</v>
      </c>
      <c r="I114" s="13" t="s">
        <v>164</v>
      </c>
      <c r="J114" t="s">
        <v>157</v>
      </c>
      <c r="K114" s="13" t="s">
        <v>164</v>
      </c>
      <c r="L114" t="s">
        <v>157</v>
      </c>
      <c r="M114" t="s">
        <v>729</v>
      </c>
    </row>
    <row r="115" spans="1:13" x14ac:dyDescent="0.25">
      <c r="A115" t="s">
        <v>730</v>
      </c>
      <c r="B115" t="s">
        <v>151</v>
      </c>
      <c r="C115" s="13" t="s">
        <v>152</v>
      </c>
      <c r="D115" t="s">
        <v>731</v>
      </c>
      <c r="E115" s="14" t="s">
        <v>154</v>
      </c>
      <c r="F115" t="s">
        <v>732</v>
      </c>
      <c r="G115" t="s">
        <v>733</v>
      </c>
      <c r="H115" t="s">
        <v>157</v>
      </c>
      <c r="I115" t="s">
        <v>734</v>
      </c>
      <c r="J115" t="str">
        <f>HYPERLINK("http://pfam.sanger.ac.uk/family/PF02265","PF02265")</f>
        <v>PF02265</v>
      </c>
      <c r="K115" t="s">
        <v>735</v>
      </c>
      <c r="L115" t="str">
        <f>HYPERLINK("http://www.ebi.ac.uk/interpro/entry/IPR003154","IPR003154")</f>
        <v>IPR003154</v>
      </c>
      <c r="M115" t="s">
        <v>736</v>
      </c>
    </row>
    <row r="116" spans="1:13" x14ac:dyDescent="0.25">
      <c r="A116" t="s">
        <v>737</v>
      </c>
      <c r="B116" t="s">
        <v>151</v>
      </c>
      <c r="C116" s="13" t="s">
        <v>152</v>
      </c>
      <c r="D116" t="s">
        <v>243</v>
      </c>
      <c r="E116" s="14" t="s">
        <v>154</v>
      </c>
      <c r="F116" t="s">
        <v>738</v>
      </c>
      <c r="G116" t="s">
        <v>739</v>
      </c>
      <c r="H116" t="str">
        <f>HYPERLINK("http://www.uniprot.org/uniref/UniRef90_R7W0W9","UniRef90_R7W0W9")</f>
        <v>UniRef90_R7W0W9</v>
      </c>
      <c r="I116" t="s">
        <v>662</v>
      </c>
      <c r="J116" t="str">
        <f>HYPERLINK("http://pfam.sanger.ac.uk/family/PF03763","PF03763")</f>
        <v>PF03763</v>
      </c>
      <c r="K116" s="13" t="s">
        <v>164</v>
      </c>
      <c r="L116" t="s">
        <v>157</v>
      </c>
      <c r="M116" s="13" t="s">
        <v>164</v>
      </c>
    </row>
    <row r="117" spans="1:13" x14ac:dyDescent="0.25">
      <c r="A117" t="s">
        <v>740</v>
      </c>
      <c r="B117" t="s">
        <v>166</v>
      </c>
      <c r="C117" s="13" t="s">
        <v>152</v>
      </c>
      <c r="D117" t="s">
        <v>741</v>
      </c>
      <c r="E117" s="14" t="s">
        <v>154</v>
      </c>
      <c r="F117" t="s">
        <v>742</v>
      </c>
      <c r="G117" t="s">
        <v>743</v>
      </c>
      <c r="H117" t="s">
        <v>157</v>
      </c>
      <c r="I117" t="s">
        <v>744</v>
      </c>
      <c r="J117" t="str">
        <f>HYPERLINK("http://pfam.sanger.ac.uk/family/PF03101","PF03101")</f>
        <v>PF03101</v>
      </c>
      <c r="K117" t="s">
        <v>745</v>
      </c>
      <c r="L117" t="str">
        <f>HYPERLINK("http://www.ebi.ac.uk/interpro/entry/IPR004330","IPR004330")</f>
        <v>IPR004330</v>
      </c>
      <c r="M117" s="13" t="s">
        <v>164</v>
      </c>
    </row>
    <row r="118" spans="1:13" x14ac:dyDescent="0.25">
      <c r="A118" t="s">
        <v>746</v>
      </c>
      <c r="B118" t="s">
        <v>166</v>
      </c>
      <c r="C118" s="13" t="s">
        <v>152</v>
      </c>
      <c r="D118" t="s">
        <v>747</v>
      </c>
      <c r="E118" s="14" t="s">
        <v>154</v>
      </c>
      <c r="F118" t="s">
        <v>748</v>
      </c>
      <c r="G118" t="s">
        <v>749</v>
      </c>
      <c r="H118" t="s">
        <v>157</v>
      </c>
      <c r="I118" t="s">
        <v>750</v>
      </c>
      <c r="J118" t="str">
        <f>HYPERLINK("http://pfam.sanger.ac.uk/family/PF03101","PF03101")</f>
        <v>PF03101</v>
      </c>
      <c r="K118" t="s">
        <v>751</v>
      </c>
      <c r="L118" t="str">
        <f>HYPERLINK("http://www.ebi.ac.uk/interpro/entry/IPR004330","IPR004330")</f>
        <v>IPR004330</v>
      </c>
      <c r="M118" s="13" t="s">
        <v>164</v>
      </c>
    </row>
    <row r="119" spans="1:13" x14ac:dyDescent="0.25">
      <c r="A119" t="s">
        <v>752</v>
      </c>
      <c r="B119" t="s">
        <v>175</v>
      </c>
      <c r="C119" s="13" t="s">
        <v>152</v>
      </c>
      <c r="D119" t="s">
        <v>223</v>
      </c>
      <c r="E119" s="14" t="s">
        <v>154</v>
      </c>
      <c r="F119" t="s">
        <v>753</v>
      </c>
      <c r="G119" t="s">
        <v>754</v>
      </c>
      <c r="H119" t="s">
        <v>157</v>
      </c>
      <c r="I119" t="s">
        <v>755</v>
      </c>
      <c r="J119" t="str">
        <f>HYPERLINK("http://pfam.sanger.ac.uk/family/PF00208","PF00208")</f>
        <v>PF00208</v>
      </c>
      <c r="K119" t="s">
        <v>756</v>
      </c>
      <c r="L119" t="str">
        <f>HYPERLINK("http://www.ebi.ac.uk/interpro/entry/IPR016040","IPR016040")</f>
        <v>IPR016040</v>
      </c>
      <c r="M119" t="s">
        <v>757</v>
      </c>
    </row>
    <row r="120" spans="1:13" x14ac:dyDescent="0.25">
      <c r="A120" t="s">
        <v>758</v>
      </c>
      <c r="B120" t="s">
        <v>166</v>
      </c>
      <c r="C120" s="13" t="s">
        <v>152</v>
      </c>
      <c r="D120" t="s">
        <v>759</v>
      </c>
      <c r="E120" s="14" t="s">
        <v>154</v>
      </c>
      <c r="F120" t="s">
        <v>760</v>
      </c>
      <c r="G120" t="s">
        <v>761</v>
      </c>
      <c r="H120" t="str">
        <f>HYPERLINK("http://www.uniprot.org/uniref/UniRef90_M0X6U2","UniRef90_M0X6U2")</f>
        <v>UniRef90_M0X6U2</v>
      </c>
      <c r="I120" t="s">
        <v>762</v>
      </c>
      <c r="J120" t="str">
        <f>HYPERLINK("http://pfam.sanger.ac.uk/family/PF13976","PF13976")</f>
        <v>PF13976</v>
      </c>
      <c r="K120" s="13" t="s">
        <v>164</v>
      </c>
      <c r="L120" t="s">
        <v>157</v>
      </c>
      <c r="M120" s="13" t="s">
        <v>164</v>
      </c>
    </row>
    <row r="121" spans="1:13" x14ac:dyDescent="0.25">
      <c r="A121" t="s">
        <v>763</v>
      </c>
      <c r="B121" t="s">
        <v>162</v>
      </c>
      <c r="C121" s="13" t="s">
        <v>152</v>
      </c>
      <c r="D121" t="s">
        <v>764</v>
      </c>
      <c r="E121" s="14" t="s">
        <v>154</v>
      </c>
      <c r="F121" t="s">
        <v>765</v>
      </c>
      <c r="G121" t="s">
        <v>766</v>
      </c>
      <c r="H121" t="s">
        <v>157</v>
      </c>
      <c r="I121" t="s">
        <v>767</v>
      </c>
      <c r="J121" t="str">
        <f>HYPERLINK("http://pfam.sanger.ac.uk/family/PF02992","PF02992")</f>
        <v>PF02992</v>
      </c>
      <c r="K121" s="13" t="s">
        <v>164</v>
      </c>
      <c r="L121" t="s">
        <v>157</v>
      </c>
      <c r="M121" s="13" t="s">
        <v>164</v>
      </c>
    </row>
    <row r="122" spans="1:13" x14ac:dyDescent="0.25">
      <c r="A122" t="s">
        <v>768</v>
      </c>
      <c r="B122" t="s">
        <v>166</v>
      </c>
      <c r="C122" s="13" t="s">
        <v>152</v>
      </c>
      <c r="D122" t="s">
        <v>769</v>
      </c>
      <c r="E122" s="14" t="s">
        <v>154</v>
      </c>
      <c r="F122" t="s">
        <v>770</v>
      </c>
      <c r="G122" t="s">
        <v>771</v>
      </c>
      <c r="H122" t="s">
        <v>157</v>
      </c>
      <c r="I122" t="s">
        <v>302</v>
      </c>
      <c r="J122" t="str">
        <f>HYPERLINK("http://pfam.sanger.ac.uk/family/PF03029","PF03029")</f>
        <v>PF03029</v>
      </c>
      <c r="K122" t="s">
        <v>772</v>
      </c>
      <c r="L122" t="str">
        <f>HYPERLINK("http://www.ebi.ac.uk/interpro/entry/IPR004130","IPR004130")</f>
        <v>IPR004130</v>
      </c>
      <c r="M122" t="s">
        <v>303</v>
      </c>
    </row>
    <row r="123" spans="1:13" x14ac:dyDescent="0.25">
      <c r="A123" t="s">
        <v>773</v>
      </c>
      <c r="B123" t="s">
        <v>162</v>
      </c>
      <c r="C123" s="13" t="s">
        <v>152</v>
      </c>
      <c r="D123" t="s">
        <v>774</v>
      </c>
      <c r="E123" s="14" t="s">
        <v>154</v>
      </c>
      <c r="F123" t="s">
        <v>775</v>
      </c>
      <c r="G123" t="s">
        <v>776</v>
      </c>
      <c r="H123" t="str">
        <f>HYPERLINK("http://www.uniprot.org/uniref/UniRef90_M7YTX4","UniRef90_M7YTX4")</f>
        <v>UniRef90_M7YTX4</v>
      </c>
      <c r="I123" t="s">
        <v>777</v>
      </c>
      <c r="J123" t="str">
        <f>HYPERLINK("http://pfam.sanger.ac.uk/family/PF01336","PF01336")</f>
        <v>PF01336</v>
      </c>
      <c r="K123" s="13" t="s">
        <v>164</v>
      </c>
      <c r="L123" t="s">
        <v>157</v>
      </c>
      <c r="M123" t="s">
        <v>778</v>
      </c>
    </row>
    <row r="124" spans="1:13" x14ac:dyDescent="0.25">
      <c r="A124" t="s">
        <v>779</v>
      </c>
      <c r="B124" t="s">
        <v>151</v>
      </c>
      <c r="C124" s="13" t="s">
        <v>152</v>
      </c>
      <c r="D124" t="s">
        <v>780</v>
      </c>
      <c r="E124" s="14" t="s">
        <v>154</v>
      </c>
      <c r="F124" t="s">
        <v>781</v>
      </c>
      <c r="G124" t="s">
        <v>782</v>
      </c>
      <c r="H124" t="str">
        <f>HYPERLINK("http://www.uniprot.org/uniref/UniRef90_I1AQY7","UniRef90_I1AQY7")</f>
        <v>UniRef90_I1AQY7</v>
      </c>
      <c r="I124" s="13" t="s">
        <v>164</v>
      </c>
      <c r="J124" t="s">
        <v>157</v>
      </c>
      <c r="K124" t="s">
        <v>783</v>
      </c>
      <c r="L124" t="str">
        <f>HYPERLINK("http://www.ebi.ac.uk/interpro/entry/IPR000760","IPR000760")</f>
        <v>IPR000760</v>
      </c>
      <c r="M124" t="s">
        <v>784</v>
      </c>
    </row>
    <row r="125" spans="1:13" x14ac:dyDescent="0.25">
      <c r="A125" t="s">
        <v>785</v>
      </c>
      <c r="B125" t="s">
        <v>162</v>
      </c>
      <c r="C125" s="13" t="s">
        <v>152</v>
      </c>
      <c r="D125" t="s">
        <v>786</v>
      </c>
      <c r="E125" s="14" t="s">
        <v>154</v>
      </c>
      <c r="F125" t="s">
        <v>787</v>
      </c>
      <c r="G125" t="s">
        <v>788</v>
      </c>
      <c r="H125" t="s">
        <v>157</v>
      </c>
      <c r="I125" s="13" t="s">
        <v>164</v>
      </c>
      <c r="J125" t="s">
        <v>157</v>
      </c>
      <c r="K125" s="13" t="s">
        <v>164</v>
      </c>
      <c r="L125" t="s">
        <v>157</v>
      </c>
      <c r="M125" s="13" t="s">
        <v>164</v>
      </c>
    </row>
    <row r="126" spans="1:13" x14ac:dyDescent="0.25">
      <c r="A126" t="s">
        <v>789</v>
      </c>
      <c r="B126" t="s">
        <v>151</v>
      </c>
      <c r="C126" s="13" t="s">
        <v>152</v>
      </c>
      <c r="D126" t="s">
        <v>790</v>
      </c>
      <c r="E126" s="14" t="s">
        <v>154</v>
      </c>
      <c r="F126" t="s">
        <v>791</v>
      </c>
      <c r="G126" t="s">
        <v>792</v>
      </c>
      <c r="H126" t="s">
        <v>157</v>
      </c>
      <c r="I126" t="s">
        <v>793</v>
      </c>
      <c r="J126" t="str">
        <f>HYPERLINK("http://pfam.sanger.ac.uk/family/PF00856","PF00856")</f>
        <v>PF00856</v>
      </c>
      <c r="K126" t="s">
        <v>794</v>
      </c>
      <c r="L126" t="str">
        <f>HYPERLINK("http://www.ebi.ac.uk/interpro/entry/IPR001214","IPR001214")</f>
        <v>IPR001214</v>
      </c>
      <c r="M126" t="s">
        <v>354</v>
      </c>
    </row>
    <row r="127" spans="1:13" x14ac:dyDescent="0.25">
      <c r="A127" t="s">
        <v>795</v>
      </c>
      <c r="B127" t="s">
        <v>151</v>
      </c>
      <c r="C127" s="13" t="s">
        <v>152</v>
      </c>
      <c r="D127" t="s">
        <v>796</v>
      </c>
      <c r="E127" s="14" t="s">
        <v>154</v>
      </c>
      <c r="F127" t="s">
        <v>797</v>
      </c>
      <c r="G127" t="s">
        <v>798</v>
      </c>
      <c r="H127" t="s">
        <v>157</v>
      </c>
      <c r="I127" t="s">
        <v>445</v>
      </c>
      <c r="J127" t="str">
        <f>HYPERLINK("http://pfam.sanger.ac.uk/family/PF05033","PF05033")</f>
        <v>PF05033</v>
      </c>
      <c r="K127" t="s">
        <v>799</v>
      </c>
      <c r="L127" t="str">
        <f>HYPERLINK("http://www.ebi.ac.uk/interpro/entry/IPR007728","IPR007728")</f>
        <v>IPR007728</v>
      </c>
      <c r="M127" t="s">
        <v>446</v>
      </c>
    </row>
    <row r="128" spans="1:13" x14ac:dyDescent="0.25">
      <c r="A128" t="s">
        <v>800</v>
      </c>
      <c r="B128" t="s">
        <v>151</v>
      </c>
      <c r="C128" s="13" t="s">
        <v>152</v>
      </c>
      <c r="D128" t="s">
        <v>801</v>
      </c>
      <c r="E128" s="14" t="s">
        <v>154</v>
      </c>
      <c r="F128" t="s">
        <v>797</v>
      </c>
      <c r="G128" t="s">
        <v>798</v>
      </c>
      <c r="H128" t="s">
        <v>157</v>
      </c>
      <c r="I128" t="s">
        <v>793</v>
      </c>
      <c r="J128" t="str">
        <f>HYPERLINK("http://pfam.sanger.ac.uk/family/PF00856","PF00856")</f>
        <v>PF00856</v>
      </c>
      <c r="K128" t="s">
        <v>794</v>
      </c>
      <c r="L128" t="str">
        <f>HYPERLINK("http://www.ebi.ac.uk/interpro/entry/IPR001214","IPR001214")</f>
        <v>IPR001214</v>
      </c>
      <c r="M128" t="s">
        <v>354</v>
      </c>
    </row>
    <row r="129" spans="1:13" x14ac:dyDescent="0.25">
      <c r="A129" t="s">
        <v>802</v>
      </c>
      <c r="B129" t="s">
        <v>162</v>
      </c>
      <c r="C129" s="13" t="s">
        <v>152</v>
      </c>
      <c r="D129" t="s">
        <v>803</v>
      </c>
      <c r="E129" s="14" t="s">
        <v>154</v>
      </c>
      <c r="F129" t="s">
        <v>804</v>
      </c>
      <c r="G129" t="s">
        <v>805</v>
      </c>
      <c r="H129" t="s">
        <v>157</v>
      </c>
      <c r="I129" s="13" t="s">
        <v>164</v>
      </c>
      <c r="J129" t="s">
        <v>157</v>
      </c>
      <c r="K129" s="13" t="s">
        <v>164</v>
      </c>
      <c r="L129" t="s">
        <v>157</v>
      </c>
      <c r="M129" s="13" t="s">
        <v>164</v>
      </c>
    </row>
    <row r="130" spans="1:13" x14ac:dyDescent="0.25">
      <c r="A130" t="s">
        <v>806</v>
      </c>
      <c r="B130" t="s">
        <v>166</v>
      </c>
      <c r="C130" s="13" t="s">
        <v>152</v>
      </c>
      <c r="D130" t="s">
        <v>807</v>
      </c>
      <c r="E130" s="14" t="s">
        <v>154</v>
      </c>
      <c r="F130" t="s">
        <v>808</v>
      </c>
      <c r="G130" t="s">
        <v>809</v>
      </c>
      <c r="H130" t="s">
        <v>157</v>
      </c>
      <c r="I130" t="s">
        <v>810</v>
      </c>
      <c r="J130" t="str">
        <f>HYPERLINK("http://pfam.sanger.ac.uk/family/PF00328","PF00328")</f>
        <v>PF00328</v>
      </c>
      <c r="K130" t="s">
        <v>811</v>
      </c>
      <c r="L130" t="str">
        <f>HYPERLINK("http://www.ebi.ac.uk/interpro/entry/IPR000560","IPR000560")</f>
        <v>IPR000560</v>
      </c>
      <c r="M130" t="s">
        <v>812</v>
      </c>
    </row>
    <row r="131" spans="1:13" x14ac:dyDescent="0.25">
      <c r="A131" t="s">
        <v>813</v>
      </c>
      <c r="B131" t="s">
        <v>175</v>
      </c>
      <c r="C131" s="13" t="s">
        <v>152</v>
      </c>
      <c r="D131" t="s">
        <v>276</v>
      </c>
      <c r="E131" s="14" t="s">
        <v>154</v>
      </c>
      <c r="F131" t="s">
        <v>814</v>
      </c>
      <c r="G131" t="s">
        <v>815</v>
      </c>
      <c r="H131" t="str">
        <f>HYPERLINK("http://www.uniprot.org/uniref/UniRef90_R7W5S5","UniRef90_R7W5S5")</f>
        <v>UniRef90_R7W5S5</v>
      </c>
      <c r="I131" t="s">
        <v>587</v>
      </c>
      <c r="J131" t="str">
        <f>HYPERLINK("http://pfam.sanger.ac.uk/family/PF03040","PF03040")</f>
        <v>PF03040</v>
      </c>
      <c r="K131" s="13" t="s">
        <v>164</v>
      </c>
      <c r="L131" t="s">
        <v>157</v>
      </c>
      <c r="M131" t="s">
        <v>589</v>
      </c>
    </row>
    <row r="132" spans="1:13" x14ac:dyDescent="0.25">
      <c r="A132" t="s">
        <v>816</v>
      </c>
      <c r="B132" t="s">
        <v>151</v>
      </c>
      <c r="C132" s="13" t="s">
        <v>152</v>
      </c>
      <c r="D132" t="s">
        <v>310</v>
      </c>
      <c r="E132" s="14" t="s">
        <v>154</v>
      </c>
      <c r="F132" t="s">
        <v>817</v>
      </c>
      <c r="G132" t="s">
        <v>818</v>
      </c>
      <c r="H132" t="str">
        <f>HYPERLINK("http://www.uniprot.org/uniref/UniRef90_M7YRU4","UniRef90_M7YRU4")</f>
        <v>UniRef90_M7YRU4</v>
      </c>
      <c r="I132" t="s">
        <v>702</v>
      </c>
      <c r="J132" t="str">
        <f>HYPERLINK("http://pfam.sanger.ac.uk/family/PF11926","PF11926")</f>
        <v>PF11926</v>
      </c>
      <c r="K132" s="13" t="s">
        <v>164</v>
      </c>
      <c r="L132" t="s">
        <v>157</v>
      </c>
      <c r="M132" s="13" t="s">
        <v>164</v>
      </c>
    </row>
    <row r="133" spans="1:13" x14ac:dyDescent="0.25">
      <c r="A133" t="s">
        <v>819</v>
      </c>
      <c r="B133" t="s">
        <v>151</v>
      </c>
      <c r="C133" s="13" t="s">
        <v>152</v>
      </c>
      <c r="D133" t="s">
        <v>820</v>
      </c>
      <c r="E133" s="14" t="s">
        <v>154</v>
      </c>
      <c r="F133" t="s">
        <v>821</v>
      </c>
      <c r="G133" t="s">
        <v>822</v>
      </c>
      <c r="H133" t="str">
        <f>HYPERLINK("http://www.uniprot.org/uniref/UniRef90_UPI000234E367","UniRef90_UPI000234E367")</f>
        <v>UniRef90_UPI000234E367</v>
      </c>
      <c r="I133" s="13" t="s">
        <v>164</v>
      </c>
      <c r="J133" t="s">
        <v>157</v>
      </c>
      <c r="K133" s="13" t="s">
        <v>164</v>
      </c>
      <c r="L133" t="s">
        <v>157</v>
      </c>
      <c r="M133" s="13" t="s">
        <v>164</v>
      </c>
    </row>
    <row r="134" spans="1:13" x14ac:dyDescent="0.25">
      <c r="A134" t="s">
        <v>823</v>
      </c>
      <c r="B134" t="s">
        <v>151</v>
      </c>
      <c r="C134" s="13" t="s">
        <v>152</v>
      </c>
      <c r="D134" t="s">
        <v>824</v>
      </c>
      <c r="E134" s="14" t="s">
        <v>154</v>
      </c>
      <c r="F134" t="s">
        <v>825</v>
      </c>
      <c r="G134" t="s">
        <v>826</v>
      </c>
      <c r="H134" t="str">
        <f>HYPERLINK("http://www.uniprot.org/uniref/UniRef90_N1R4G1","UniRef90_N1R4G1")</f>
        <v>UniRef90_N1R4G1</v>
      </c>
      <c r="I134" s="13" t="s">
        <v>164</v>
      </c>
      <c r="J134" t="s">
        <v>157</v>
      </c>
      <c r="K134" s="13" t="s">
        <v>164</v>
      </c>
      <c r="L134" t="s">
        <v>157</v>
      </c>
      <c r="M134" t="s">
        <v>827</v>
      </c>
    </row>
    <row r="135" spans="1:13" x14ac:dyDescent="0.25">
      <c r="A135" t="s">
        <v>828</v>
      </c>
      <c r="B135" t="s">
        <v>166</v>
      </c>
      <c r="C135" s="13" t="s">
        <v>152</v>
      </c>
      <c r="D135" t="s">
        <v>829</v>
      </c>
      <c r="E135" s="14" t="s">
        <v>154</v>
      </c>
      <c r="F135" t="s">
        <v>830</v>
      </c>
      <c r="G135" t="s">
        <v>831</v>
      </c>
      <c r="H135" t="str">
        <f>HYPERLINK("http://www.uniprot.org/uniref/UniRef90_Q7XF95","UniRef90_Q7XF95")</f>
        <v>UniRef90_Q7XF95</v>
      </c>
      <c r="I135" s="13" t="s">
        <v>164</v>
      </c>
      <c r="J135" t="s">
        <v>157</v>
      </c>
      <c r="K135" s="13" t="s">
        <v>164</v>
      </c>
      <c r="L135" t="s">
        <v>157</v>
      </c>
      <c r="M135" s="13" t="s">
        <v>164</v>
      </c>
    </row>
    <row r="136" spans="1:13" x14ac:dyDescent="0.25">
      <c r="A136" t="s">
        <v>832</v>
      </c>
      <c r="B136" t="s">
        <v>162</v>
      </c>
      <c r="C136" s="13" t="s">
        <v>152</v>
      </c>
      <c r="D136" t="s">
        <v>833</v>
      </c>
      <c r="E136" s="14" t="s">
        <v>154</v>
      </c>
      <c r="F136" t="s">
        <v>834</v>
      </c>
      <c r="G136" t="s">
        <v>835</v>
      </c>
      <c r="H136" t="s">
        <v>157</v>
      </c>
      <c r="I136" s="13" t="s">
        <v>164</v>
      </c>
      <c r="J136" t="s">
        <v>157</v>
      </c>
      <c r="K136" t="s">
        <v>836</v>
      </c>
      <c r="L136" t="str">
        <f>HYPERLINK("http://www.ebi.ac.uk/interpro/entry/IPR011009","IPR011009")</f>
        <v>IPR011009</v>
      </c>
      <c r="M136" t="s">
        <v>837</v>
      </c>
    </row>
    <row r="137" spans="1:13" x14ac:dyDescent="0.25">
      <c r="A137" t="s">
        <v>838</v>
      </c>
      <c r="B137" t="s">
        <v>162</v>
      </c>
      <c r="C137" s="13" t="s">
        <v>152</v>
      </c>
      <c r="D137" t="s">
        <v>839</v>
      </c>
      <c r="E137" s="14" t="s">
        <v>154</v>
      </c>
      <c r="F137" t="s">
        <v>840</v>
      </c>
      <c r="G137" t="s">
        <v>841</v>
      </c>
      <c r="H137" t="s">
        <v>157</v>
      </c>
      <c r="I137" t="s">
        <v>842</v>
      </c>
      <c r="J137" t="str">
        <f>HYPERLINK("http://pfam.sanger.ac.uk/family/PF12819","PF12819")</f>
        <v>PF12819</v>
      </c>
      <c r="K137" t="s">
        <v>843</v>
      </c>
      <c r="L137" t="str">
        <f>HYPERLINK("http://www.ebi.ac.uk/interpro/entry/IPR024788","IPR024788")</f>
        <v>IPR024788</v>
      </c>
      <c r="M137" s="13" t="s">
        <v>164</v>
      </c>
    </row>
    <row r="138" spans="1:13" x14ac:dyDescent="0.25">
      <c r="A138" t="s">
        <v>844</v>
      </c>
      <c r="B138" t="s">
        <v>166</v>
      </c>
      <c r="C138" s="13" t="s">
        <v>152</v>
      </c>
      <c r="D138" t="s">
        <v>845</v>
      </c>
      <c r="E138" s="14" t="s">
        <v>154</v>
      </c>
      <c r="F138" t="s">
        <v>846</v>
      </c>
      <c r="G138" t="s">
        <v>847</v>
      </c>
      <c r="H138" t="s">
        <v>157</v>
      </c>
      <c r="I138" t="s">
        <v>842</v>
      </c>
      <c r="J138" t="str">
        <f>HYPERLINK("http://pfam.sanger.ac.uk/family/PF12819","PF12819")</f>
        <v>PF12819</v>
      </c>
      <c r="K138" t="s">
        <v>843</v>
      </c>
      <c r="L138" t="str">
        <f>HYPERLINK("http://www.ebi.ac.uk/interpro/entry/IPR024788","IPR024788")</f>
        <v>IPR024788</v>
      </c>
      <c r="M138" s="13" t="s">
        <v>164</v>
      </c>
    </row>
    <row r="139" spans="1:13" x14ac:dyDescent="0.25">
      <c r="A139" t="s">
        <v>848</v>
      </c>
      <c r="B139" t="s">
        <v>166</v>
      </c>
      <c r="C139" s="13" t="s">
        <v>152</v>
      </c>
      <c r="D139" t="s">
        <v>849</v>
      </c>
      <c r="E139" s="14" t="s">
        <v>154</v>
      </c>
      <c r="F139" t="s">
        <v>850</v>
      </c>
      <c r="G139" t="s">
        <v>851</v>
      </c>
      <c r="H139" t="s">
        <v>157</v>
      </c>
      <c r="I139" s="13" t="s">
        <v>164</v>
      </c>
      <c r="J139" t="s">
        <v>157</v>
      </c>
      <c r="K139" t="s">
        <v>836</v>
      </c>
      <c r="L139" t="str">
        <f>HYPERLINK("http://www.ebi.ac.uk/interpro/entry/IPR011009","IPR011009")</f>
        <v>IPR011009</v>
      </c>
      <c r="M139" t="s">
        <v>837</v>
      </c>
    </row>
    <row r="140" spans="1:13" x14ac:dyDescent="0.25">
      <c r="A140" t="s">
        <v>852</v>
      </c>
      <c r="B140" t="s">
        <v>151</v>
      </c>
      <c r="C140" s="13" t="s">
        <v>152</v>
      </c>
      <c r="D140" t="s">
        <v>853</v>
      </c>
      <c r="E140" s="14" t="s">
        <v>154</v>
      </c>
      <c r="F140" t="s">
        <v>854</v>
      </c>
      <c r="G140" t="s">
        <v>855</v>
      </c>
      <c r="H140" t="s">
        <v>157</v>
      </c>
      <c r="I140" t="s">
        <v>856</v>
      </c>
      <c r="J140" t="str">
        <f>HYPERLINK("http://pfam.sanger.ac.uk/family/PF13855","PF13855")</f>
        <v>PF13855</v>
      </c>
      <c r="K140" t="s">
        <v>857</v>
      </c>
      <c r="L140" t="str">
        <f>HYPERLINK("http://www.ebi.ac.uk/interpro/entry/IPR003591","IPR003591")</f>
        <v>IPR003591</v>
      </c>
      <c r="M140" s="13" t="s">
        <v>164</v>
      </c>
    </row>
    <row r="141" spans="1:13" x14ac:dyDescent="0.25">
      <c r="A141" t="s">
        <v>858</v>
      </c>
      <c r="B141" t="s">
        <v>151</v>
      </c>
      <c r="C141" s="13" t="s">
        <v>152</v>
      </c>
      <c r="D141" t="s">
        <v>859</v>
      </c>
      <c r="E141" s="14" t="s">
        <v>154</v>
      </c>
      <c r="F141" t="s">
        <v>860</v>
      </c>
      <c r="G141" t="s">
        <v>861</v>
      </c>
      <c r="H141" t="s">
        <v>157</v>
      </c>
      <c r="I141" t="s">
        <v>862</v>
      </c>
      <c r="J141" t="str">
        <f>HYPERLINK("http://pfam.sanger.ac.uk/family/PF00133","PF00133")</f>
        <v>PF00133</v>
      </c>
      <c r="K141" t="s">
        <v>863</v>
      </c>
      <c r="L141" t="str">
        <f>HYPERLINK("http://www.ebi.ac.uk/interpro/entry/IPR002302","IPR002302")</f>
        <v>IPR002302</v>
      </c>
      <c r="M141" t="s">
        <v>864</v>
      </c>
    </row>
    <row r="142" spans="1:13" x14ac:dyDescent="0.25">
      <c r="A142" t="s">
        <v>865</v>
      </c>
      <c r="B142" t="s">
        <v>162</v>
      </c>
      <c r="C142" s="13" t="s">
        <v>152</v>
      </c>
      <c r="D142" t="s">
        <v>866</v>
      </c>
      <c r="E142" s="14" t="s">
        <v>154</v>
      </c>
      <c r="F142" t="s">
        <v>867</v>
      </c>
      <c r="G142" t="s">
        <v>868</v>
      </c>
      <c r="H142" t="str">
        <f>HYPERLINK("http://www.uniprot.org/uniref/UniRef90_B6T6E9","UniRef90_B6T6E9")</f>
        <v>UniRef90_B6T6E9</v>
      </c>
      <c r="I142" t="s">
        <v>571</v>
      </c>
      <c r="J142" t="str">
        <f>HYPERLINK("http://pfam.sanger.ac.uk/family/PF04752","PF04752")</f>
        <v>PF04752</v>
      </c>
      <c r="K142" s="13" t="s">
        <v>164</v>
      </c>
      <c r="L142" t="s">
        <v>157</v>
      </c>
      <c r="M142" s="13" t="s">
        <v>164</v>
      </c>
    </row>
    <row r="143" spans="1:13" x14ac:dyDescent="0.25">
      <c r="A143" t="s">
        <v>869</v>
      </c>
      <c r="B143" t="s">
        <v>162</v>
      </c>
      <c r="C143" s="13" t="s">
        <v>152</v>
      </c>
      <c r="D143" t="s">
        <v>870</v>
      </c>
      <c r="E143" s="14" t="s">
        <v>154</v>
      </c>
      <c r="F143" t="s">
        <v>871</v>
      </c>
      <c r="G143" t="s">
        <v>872</v>
      </c>
      <c r="H143" t="s">
        <v>157</v>
      </c>
      <c r="I143" s="13" t="s">
        <v>164</v>
      </c>
      <c r="J143" t="s">
        <v>157</v>
      </c>
      <c r="K143" t="s">
        <v>873</v>
      </c>
      <c r="L143" t="str">
        <f>HYPERLINK("http://www.ebi.ac.uk/interpro/entry/IPR002100","IPR002100")</f>
        <v>IPR002100</v>
      </c>
      <c r="M143" t="s">
        <v>729</v>
      </c>
    </row>
    <row r="144" spans="1:13" x14ac:dyDescent="0.25">
      <c r="A144" t="s">
        <v>874</v>
      </c>
      <c r="B144" t="s">
        <v>166</v>
      </c>
      <c r="C144" s="13" t="s">
        <v>152</v>
      </c>
      <c r="D144" t="s">
        <v>875</v>
      </c>
      <c r="E144" s="14" t="s">
        <v>154</v>
      </c>
      <c r="F144" t="s">
        <v>876</v>
      </c>
      <c r="G144" t="s">
        <v>877</v>
      </c>
      <c r="H144" t="s">
        <v>157</v>
      </c>
      <c r="I144" t="s">
        <v>878</v>
      </c>
      <c r="J144" t="str">
        <f>HYPERLINK("http://pfam.sanger.ac.uk/family/PF05631","PF05631")</f>
        <v>PF05631</v>
      </c>
      <c r="K144" t="s">
        <v>879</v>
      </c>
      <c r="L144" t="str">
        <f>HYPERLINK("http://www.ebi.ac.uk/interpro/entry/IPR008509","IPR008509")</f>
        <v>IPR008509</v>
      </c>
      <c r="M144" s="13" t="s">
        <v>164</v>
      </c>
    </row>
    <row r="145" spans="1:13" x14ac:dyDescent="0.25">
      <c r="A145" t="s">
        <v>880</v>
      </c>
      <c r="B145" t="s">
        <v>151</v>
      </c>
      <c r="C145" s="13" t="s">
        <v>152</v>
      </c>
      <c r="D145" t="s">
        <v>478</v>
      </c>
      <c r="E145" s="14" t="s">
        <v>154</v>
      </c>
      <c r="F145" t="s">
        <v>881</v>
      </c>
      <c r="G145" t="s">
        <v>882</v>
      </c>
      <c r="H145" t="s">
        <v>157</v>
      </c>
      <c r="I145" t="s">
        <v>883</v>
      </c>
      <c r="J145" t="str">
        <f>HYPERLINK("http://pfam.sanger.ac.uk/family/PF01824","PF01824")</f>
        <v>PF01824</v>
      </c>
      <c r="K145" t="s">
        <v>884</v>
      </c>
      <c r="L145" t="str">
        <f>HYPERLINK("http://www.ebi.ac.uk/interpro/entry/IPR024942","IPR024942")</f>
        <v>IPR024942</v>
      </c>
      <c r="M145" s="13" t="s">
        <v>164</v>
      </c>
    </row>
    <row r="146" spans="1:13" x14ac:dyDescent="0.25">
      <c r="A146" t="s">
        <v>885</v>
      </c>
      <c r="B146" t="s">
        <v>151</v>
      </c>
      <c r="C146" s="13" t="s">
        <v>152</v>
      </c>
      <c r="D146" t="s">
        <v>886</v>
      </c>
      <c r="E146" s="14" t="s">
        <v>154</v>
      </c>
      <c r="F146" t="s">
        <v>887</v>
      </c>
      <c r="G146" t="s">
        <v>888</v>
      </c>
      <c r="H146" t="s">
        <v>157</v>
      </c>
      <c r="I146" t="s">
        <v>889</v>
      </c>
      <c r="J146" t="str">
        <f>HYPERLINK("http://pfam.sanger.ac.uk/family/PF02330","PF02330")</f>
        <v>PF02330</v>
      </c>
      <c r="K146" t="s">
        <v>890</v>
      </c>
      <c r="L146" t="str">
        <f>HYPERLINK("http://www.ebi.ac.uk/interpro/entry/IPR003428","IPR003428")</f>
        <v>IPR003428</v>
      </c>
      <c r="M146" t="s">
        <v>891</v>
      </c>
    </row>
    <row r="147" spans="1:13" x14ac:dyDescent="0.25">
      <c r="A147" t="s">
        <v>892</v>
      </c>
      <c r="B147" t="s">
        <v>162</v>
      </c>
      <c r="C147" s="13" t="s">
        <v>152</v>
      </c>
      <c r="D147" t="s">
        <v>893</v>
      </c>
      <c r="E147" s="14" t="s">
        <v>154</v>
      </c>
      <c r="F147" t="s">
        <v>894</v>
      </c>
      <c r="G147" t="s">
        <v>895</v>
      </c>
      <c r="H147" t="s">
        <v>157</v>
      </c>
      <c r="I147" s="13" t="s">
        <v>164</v>
      </c>
      <c r="J147" t="s">
        <v>157</v>
      </c>
      <c r="K147" s="13" t="s">
        <v>164</v>
      </c>
      <c r="L147" t="s">
        <v>157</v>
      </c>
      <c r="M147" t="s">
        <v>729</v>
      </c>
    </row>
    <row r="148" spans="1:13" x14ac:dyDescent="0.25">
      <c r="A148" t="s">
        <v>896</v>
      </c>
      <c r="B148" t="s">
        <v>151</v>
      </c>
      <c r="C148" s="13" t="s">
        <v>152</v>
      </c>
      <c r="D148" t="s">
        <v>897</v>
      </c>
      <c r="E148" s="14" t="s">
        <v>154</v>
      </c>
      <c r="F148" t="s">
        <v>898</v>
      </c>
      <c r="G148" t="s">
        <v>899</v>
      </c>
      <c r="H148" t="s">
        <v>157</v>
      </c>
      <c r="I148" s="13" t="s">
        <v>164</v>
      </c>
      <c r="J148" t="s">
        <v>157</v>
      </c>
      <c r="K148" t="s">
        <v>836</v>
      </c>
      <c r="L148" t="str">
        <f>HYPERLINK("http://www.ebi.ac.uk/interpro/entry/IPR011009","IPR011009")</f>
        <v>IPR011009</v>
      </c>
      <c r="M148" t="s">
        <v>837</v>
      </c>
    </row>
    <row r="149" spans="1:13" x14ac:dyDescent="0.25">
      <c r="A149" t="s">
        <v>900</v>
      </c>
      <c r="B149" t="s">
        <v>151</v>
      </c>
      <c r="C149" s="13" t="s">
        <v>901</v>
      </c>
      <c r="D149" t="s">
        <v>710</v>
      </c>
      <c r="E149" s="14" t="s">
        <v>154</v>
      </c>
      <c r="F149" t="s">
        <v>902</v>
      </c>
      <c r="G149" t="s">
        <v>903</v>
      </c>
      <c r="H149" t="str">
        <f>HYPERLINK("http://www.uniprot.org/uniref/UniRef90_M7YU71","UniRef90_M7YU71")</f>
        <v>UniRef90_M7YU71</v>
      </c>
      <c r="I149" s="13" t="s">
        <v>164</v>
      </c>
      <c r="J149" t="s">
        <v>157</v>
      </c>
      <c r="K149" s="13" t="s">
        <v>164</v>
      </c>
      <c r="L149" t="s">
        <v>157</v>
      </c>
      <c r="M149" t="s">
        <v>904</v>
      </c>
    </row>
    <row r="150" spans="1:13" x14ac:dyDescent="0.25">
      <c r="A150" t="s">
        <v>905</v>
      </c>
      <c r="B150" t="s">
        <v>151</v>
      </c>
      <c r="C150" s="13" t="s">
        <v>152</v>
      </c>
      <c r="D150" t="s">
        <v>906</v>
      </c>
      <c r="E150" s="14" t="s">
        <v>154</v>
      </c>
      <c r="F150" t="s">
        <v>907</v>
      </c>
      <c r="G150" t="s">
        <v>908</v>
      </c>
      <c r="H150" t="s">
        <v>157</v>
      </c>
      <c r="I150" t="s">
        <v>909</v>
      </c>
      <c r="J150" t="str">
        <f>HYPERLINK("http://pfam.sanger.ac.uk/family/PF00361","PF00361")</f>
        <v>PF00361</v>
      </c>
      <c r="K150" t="s">
        <v>910</v>
      </c>
      <c r="L150" t="str">
        <f>HYPERLINK("http://www.ebi.ac.uk/interpro/entry/IPR003918","IPR003918")</f>
        <v>IPR003918</v>
      </c>
      <c r="M150" t="s">
        <v>911</v>
      </c>
    </row>
    <row r="151" spans="1:13" x14ac:dyDescent="0.25">
      <c r="A151" t="s">
        <v>912</v>
      </c>
      <c r="B151" t="s">
        <v>175</v>
      </c>
      <c r="C151" s="13" t="s">
        <v>152</v>
      </c>
      <c r="D151" t="s">
        <v>913</v>
      </c>
      <c r="E151" s="14" t="s">
        <v>154</v>
      </c>
      <c r="F151" t="s">
        <v>907</v>
      </c>
      <c r="G151" t="s">
        <v>908</v>
      </c>
      <c r="H151" t="s">
        <v>157</v>
      </c>
      <c r="I151" s="13" t="s">
        <v>164</v>
      </c>
      <c r="J151" t="s">
        <v>157</v>
      </c>
      <c r="K151" s="13" t="s">
        <v>164</v>
      </c>
      <c r="L151" t="s">
        <v>157</v>
      </c>
      <c r="M151" s="13" t="s">
        <v>164</v>
      </c>
    </row>
    <row r="152" spans="1:13" x14ac:dyDescent="0.25">
      <c r="A152" t="s">
        <v>914</v>
      </c>
      <c r="B152" t="s">
        <v>151</v>
      </c>
      <c r="C152" s="13" t="s">
        <v>152</v>
      </c>
      <c r="D152" t="s">
        <v>915</v>
      </c>
      <c r="E152" s="14" t="s">
        <v>154</v>
      </c>
      <c r="F152" t="s">
        <v>916</v>
      </c>
      <c r="G152" t="s">
        <v>917</v>
      </c>
      <c r="H152" t="s">
        <v>157</v>
      </c>
      <c r="I152" t="s">
        <v>909</v>
      </c>
      <c r="J152" t="str">
        <f>HYPERLINK("http://pfam.sanger.ac.uk/family/PF00361","PF00361")</f>
        <v>PF00361</v>
      </c>
      <c r="K152" t="s">
        <v>918</v>
      </c>
      <c r="L152" t="str">
        <f>HYPERLINK("http://www.ebi.ac.uk/interpro/entry/IPR001750","IPR001750")</f>
        <v>IPR001750</v>
      </c>
      <c r="M152" t="s">
        <v>911</v>
      </c>
    </row>
    <row r="153" spans="1:13" x14ac:dyDescent="0.25">
      <c r="A153" t="s">
        <v>919</v>
      </c>
      <c r="B153" t="s">
        <v>151</v>
      </c>
      <c r="C153" s="13" t="s">
        <v>152</v>
      </c>
      <c r="D153" t="s">
        <v>920</v>
      </c>
      <c r="E153" s="14" t="s">
        <v>154</v>
      </c>
      <c r="F153" t="s">
        <v>921</v>
      </c>
      <c r="G153" t="s">
        <v>922</v>
      </c>
      <c r="H153" t="s">
        <v>157</v>
      </c>
      <c r="I153" t="s">
        <v>923</v>
      </c>
      <c r="J153" t="str">
        <f>HYPERLINK("http://pfam.sanger.ac.uk/family/PF00662","PF00662")</f>
        <v>PF00662</v>
      </c>
      <c r="K153" t="s">
        <v>924</v>
      </c>
      <c r="L153" t="str">
        <f>HYPERLINK("http://www.ebi.ac.uk/interpro/entry/IPR018393","IPR018393")</f>
        <v>IPR018393</v>
      </c>
      <c r="M153" t="s">
        <v>911</v>
      </c>
    </row>
    <row r="154" spans="1:13" x14ac:dyDescent="0.25">
      <c r="A154" t="s">
        <v>925</v>
      </c>
      <c r="B154" t="s">
        <v>151</v>
      </c>
      <c r="C154" s="13" t="s">
        <v>152</v>
      </c>
      <c r="D154" t="s">
        <v>926</v>
      </c>
      <c r="E154" s="14" t="s">
        <v>154</v>
      </c>
      <c r="F154" t="s">
        <v>927</v>
      </c>
      <c r="G154" t="s">
        <v>928</v>
      </c>
      <c r="H154" t="s">
        <v>157</v>
      </c>
      <c r="I154" t="s">
        <v>929</v>
      </c>
      <c r="J154" t="str">
        <f>HYPERLINK("http://pfam.sanger.ac.uk/family/PF00329","PF00329")</f>
        <v>PF00329</v>
      </c>
      <c r="K154" t="s">
        <v>930</v>
      </c>
      <c r="L154" t="str">
        <f>HYPERLINK("http://www.ebi.ac.uk/interpro/entry/IPR001268","IPR001268")</f>
        <v>IPR001268</v>
      </c>
      <c r="M154" t="s">
        <v>931</v>
      </c>
    </row>
    <row r="155" spans="1:13" x14ac:dyDescent="0.25">
      <c r="A155" t="s">
        <v>932</v>
      </c>
      <c r="B155" t="s">
        <v>166</v>
      </c>
      <c r="C155" s="13" t="s">
        <v>152</v>
      </c>
      <c r="D155" t="s">
        <v>933</v>
      </c>
      <c r="E155" s="14" t="s">
        <v>154</v>
      </c>
      <c r="F155" t="s">
        <v>934</v>
      </c>
      <c r="G155" t="s">
        <v>935</v>
      </c>
      <c r="H155" t="s">
        <v>157</v>
      </c>
      <c r="I155" t="s">
        <v>936</v>
      </c>
      <c r="J155" t="str">
        <f>HYPERLINK("http://pfam.sanger.ac.uk/family/PF10664","PF10664")</f>
        <v>PF10664</v>
      </c>
      <c r="K155" t="s">
        <v>937</v>
      </c>
      <c r="L155" t="str">
        <f>HYPERLINK("http://www.ebi.ac.uk/interpro/entry/IPR018922","IPR018922")</f>
        <v>IPR018922</v>
      </c>
      <c r="M155" t="s">
        <v>938</v>
      </c>
    </row>
    <row r="156" spans="1:13" x14ac:dyDescent="0.25">
      <c r="A156" t="s">
        <v>939</v>
      </c>
      <c r="B156" t="s">
        <v>151</v>
      </c>
      <c r="C156" s="13" t="s">
        <v>152</v>
      </c>
      <c r="D156" t="s">
        <v>940</v>
      </c>
      <c r="E156" s="14" t="s">
        <v>154</v>
      </c>
      <c r="F156" t="s">
        <v>941</v>
      </c>
      <c r="G156" t="s">
        <v>942</v>
      </c>
      <c r="H156" t="s">
        <v>157</v>
      </c>
      <c r="I156" t="s">
        <v>943</v>
      </c>
      <c r="J156" t="str">
        <f>HYPERLINK("http://pfam.sanger.ac.uk/family/PF03949","PF03949")</f>
        <v>PF03949</v>
      </c>
      <c r="K156" t="s">
        <v>756</v>
      </c>
      <c r="L156" t="str">
        <f>HYPERLINK("http://www.ebi.ac.uk/interpro/entry/IPR016040","IPR016040")</f>
        <v>IPR016040</v>
      </c>
      <c r="M156" t="s">
        <v>944</v>
      </c>
    </row>
    <row r="157" spans="1:13" x14ac:dyDescent="0.25">
      <c r="A157" t="s">
        <v>945</v>
      </c>
      <c r="B157" t="s">
        <v>175</v>
      </c>
      <c r="C157" s="13" t="s">
        <v>152</v>
      </c>
      <c r="D157" t="s">
        <v>946</v>
      </c>
      <c r="E157" s="14" t="s">
        <v>154</v>
      </c>
      <c r="F157" t="s">
        <v>941</v>
      </c>
      <c r="G157" t="s">
        <v>942</v>
      </c>
      <c r="H157" t="s">
        <v>157</v>
      </c>
      <c r="I157" t="s">
        <v>947</v>
      </c>
      <c r="J157" t="str">
        <f>HYPERLINK("http://pfam.sanger.ac.uk/family/PF00390","PF00390")</f>
        <v>PF00390</v>
      </c>
      <c r="K157" t="s">
        <v>948</v>
      </c>
      <c r="L157" t="str">
        <f>HYPERLINK("http://www.ebi.ac.uk/interpro/entry/IPR001891","IPR001891")</f>
        <v>IPR001891</v>
      </c>
      <c r="M157" t="s">
        <v>949</v>
      </c>
    </row>
    <row r="158" spans="1:13" x14ac:dyDescent="0.25">
      <c r="A158" t="s">
        <v>950</v>
      </c>
      <c r="B158" t="s">
        <v>175</v>
      </c>
      <c r="C158" s="13" t="s">
        <v>152</v>
      </c>
      <c r="D158" t="s">
        <v>951</v>
      </c>
      <c r="E158" s="14" t="s">
        <v>154</v>
      </c>
      <c r="F158" t="s">
        <v>952</v>
      </c>
      <c r="G158" t="s">
        <v>953</v>
      </c>
      <c r="H158" t="s">
        <v>157</v>
      </c>
      <c r="I158" t="s">
        <v>954</v>
      </c>
      <c r="J158" t="str">
        <f>HYPERLINK("http://pfam.sanger.ac.uk/family/PF00892","PF00892")</f>
        <v>PF00892</v>
      </c>
      <c r="K158" t="s">
        <v>955</v>
      </c>
      <c r="L158" t="str">
        <f>HYPERLINK("http://www.ebi.ac.uk/interpro/entry/IPR000620","IPR000620")</f>
        <v>IPR000620</v>
      </c>
      <c r="M158" t="s">
        <v>956</v>
      </c>
    </row>
    <row r="159" spans="1:13" x14ac:dyDescent="0.25">
      <c r="A159" t="s">
        <v>957</v>
      </c>
      <c r="B159" t="s">
        <v>151</v>
      </c>
      <c r="C159" s="13" t="s">
        <v>152</v>
      </c>
      <c r="D159" t="s">
        <v>958</v>
      </c>
      <c r="E159" s="14" t="s">
        <v>154</v>
      </c>
      <c r="F159" t="s">
        <v>959</v>
      </c>
      <c r="G159" t="s">
        <v>960</v>
      </c>
      <c r="H159" t="s">
        <v>157</v>
      </c>
      <c r="I159" s="13" t="s">
        <v>164</v>
      </c>
      <c r="J159" t="s">
        <v>157</v>
      </c>
      <c r="K159" s="13" t="s">
        <v>164</v>
      </c>
      <c r="L159" t="s">
        <v>157</v>
      </c>
      <c r="M159" s="13" t="s">
        <v>164</v>
      </c>
    </row>
    <row r="160" spans="1:13" x14ac:dyDescent="0.25">
      <c r="A160" t="s">
        <v>961</v>
      </c>
      <c r="B160" t="s">
        <v>162</v>
      </c>
      <c r="C160" s="13" t="s">
        <v>152</v>
      </c>
      <c r="D160" t="s">
        <v>962</v>
      </c>
      <c r="E160" s="14" t="s">
        <v>154</v>
      </c>
      <c r="F160" t="s">
        <v>963</v>
      </c>
      <c r="G160" t="s">
        <v>964</v>
      </c>
      <c r="H160" t="s">
        <v>157</v>
      </c>
      <c r="I160" t="s">
        <v>624</v>
      </c>
      <c r="J160" t="str">
        <f>HYPERLINK("http://pfam.sanger.ac.uk/family/PF12854","PF12854")</f>
        <v>PF12854</v>
      </c>
      <c r="K160" t="s">
        <v>965</v>
      </c>
      <c r="L160" t="str">
        <f>HYPERLINK("http://www.ebi.ac.uk/interpro/entry/IPR002885","IPR002885")</f>
        <v>IPR002885</v>
      </c>
      <c r="M160" s="13" t="s">
        <v>164</v>
      </c>
    </row>
    <row r="161" spans="1:13" x14ac:dyDescent="0.25">
      <c r="A161" t="s">
        <v>966</v>
      </c>
      <c r="B161" t="s">
        <v>162</v>
      </c>
      <c r="C161" s="13" t="s">
        <v>152</v>
      </c>
      <c r="D161" t="s">
        <v>967</v>
      </c>
      <c r="E161" s="14" t="s">
        <v>154</v>
      </c>
      <c r="F161" t="s">
        <v>968</v>
      </c>
      <c r="G161" t="s">
        <v>969</v>
      </c>
      <c r="H161" t="str">
        <f>HYPERLINK("http://www.uniprot.org/uniref/UniRef90_M8AQ09","UniRef90_M8AQ09")</f>
        <v>UniRef90_M8AQ09</v>
      </c>
      <c r="I161" t="s">
        <v>246</v>
      </c>
      <c r="J161" t="str">
        <f>HYPERLINK("http://pfam.sanger.ac.uk/family/PF02178","PF02178")</f>
        <v>PF02178</v>
      </c>
      <c r="K161" s="13" t="s">
        <v>164</v>
      </c>
      <c r="L161" t="s">
        <v>157</v>
      </c>
      <c r="M161" t="s">
        <v>247</v>
      </c>
    </row>
    <row r="162" spans="1:13" x14ac:dyDescent="0.25">
      <c r="A162" t="s">
        <v>970</v>
      </c>
      <c r="B162" t="s">
        <v>151</v>
      </c>
      <c r="C162" s="13" t="s">
        <v>152</v>
      </c>
      <c r="D162" t="s">
        <v>971</v>
      </c>
      <c r="E162" s="14" t="s">
        <v>154</v>
      </c>
      <c r="F162" t="s">
        <v>972</v>
      </c>
      <c r="G162" t="s">
        <v>973</v>
      </c>
      <c r="H162" t="s">
        <v>157</v>
      </c>
      <c r="I162" s="13" t="s">
        <v>164</v>
      </c>
      <c r="J162" t="s">
        <v>157</v>
      </c>
      <c r="K162" t="s">
        <v>965</v>
      </c>
      <c r="L162" t="str">
        <f>HYPERLINK("http://www.ebi.ac.uk/interpro/entry/IPR002885","IPR002885")</f>
        <v>IPR002885</v>
      </c>
      <c r="M162" s="13" t="s">
        <v>164</v>
      </c>
    </row>
    <row r="163" spans="1:13" x14ac:dyDescent="0.25">
      <c r="A163" t="s">
        <v>974</v>
      </c>
      <c r="B163" t="s">
        <v>166</v>
      </c>
      <c r="C163" s="13" t="s">
        <v>152</v>
      </c>
      <c r="D163" t="s">
        <v>975</v>
      </c>
      <c r="E163" s="14" t="s">
        <v>154</v>
      </c>
      <c r="F163" t="s">
        <v>972</v>
      </c>
      <c r="G163" t="s">
        <v>976</v>
      </c>
      <c r="H163" t="s">
        <v>157</v>
      </c>
      <c r="I163" t="s">
        <v>977</v>
      </c>
      <c r="J163" t="str">
        <f>HYPERLINK("http://pfam.sanger.ac.uk/family/PF13041","PF13041")</f>
        <v>PF13041</v>
      </c>
      <c r="K163" t="s">
        <v>965</v>
      </c>
      <c r="L163" t="str">
        <f>HYPERLINK("http://www.ebi.ac.uk/interpro/entry/IPR002885","IPR002885")</f>
        <v>IPR002885</v>
      </c>
      <c r="M163" s="13" t="s">
        <v>164</v>
      </c>
    </row>
    <row r="164" spans="1:13" x14ac:dyDescent="0.25">
      <c r="A164" t="s">
        <v>978</v>
      </c>
      <c r="B164" t="s">
        <v>151</v>
      </c>
      <c r="C164" s="13" t="s">
        <v>152</v>
      </c>
      <c r="D164" t="s">
        <v>967</v>
      </c>
      <c r="E164" s="14" t="s">
        <v>154</v>
      </c>
      <c r="F164" t="s">
        <v>979</v>
      </c>
      <c r="G164" t="s">
        <v>980</v>
      </c>
      <c r="H164" t="str">
        <f>HYPERLINK("http://www.uniprot.org/uniref/UniRef90_N1QVQ6","UniRef90_N1QVQ6")</f>
        <v>UniRef90_N1QVQ6</v>
      </c>
      <c r="J164" t="s">
        <v>157</v>
      </c>
      <c r="K164" s="13" t="s">
        <v>164</v>
      </c>
      <c r="L164" t="s">
        <v>157</v>
      </c>
      <c r="M164" t="s">
        <v>634</v>
      </c>
    </row>
    <row r="165" spans="1:13" x14ac:dyDescent="0.25">
      <c r="A165" t="s">
        <v>981</v>
      </c>
      <c r="B165" t="s">
        <v>175</v>
      </c>
      <c r="C165" s="13" t="s">
        <v>152</v>
      </c>
      <c r="D165" t="s">
        <v>710</v>
      </c>
      <c r="E165" s="14" t="s">
        <v>154</v>
      </c>
      <c r="F165" t="s">
        <v>982</v>
      </c>
      <c r="G165" t="s">
        <v>983</v>
      </c>
      <c r="H165" t="str">
        <f>HYPERLINK("http://www.uniprot.org/uniref/UniRef90_M7YU67","UniRef90_M7YU67")</f>
        <v>UniRef90_M7YU67</v>
      </c>
      <c r="I165" t="s">
        <v>204</v>
      </c>
      <c r="J165" t="str">
        <f>HYPERLINK("http://pfam.sanger.ac.uk/family/PF00931","PF00931")</f>
        <v>PF00931</v>
      </c>
      <c r="K165" s="13" t="s">
        <v>164</v>
      </c>
      <c r="L165" t="s">
        <v>157</v>
      </c>
      <c r="M165" t="s">
        <v>206</v>
      </c>
    </row>
    <row r="166" spans="1:13" x14ac:dyDescent="0.25">
      <c r="A166" t="s">
        <v>984</v>
      </c>
      <c r="B166" t="s">
        <v>166</v>
      </c>
      <c r="C166" s="13" t="s">
        <v>152</v>
      </c>
      <c r="D166" t="s">
        <v>985</v>
      </c>
      <c r="E166" s="14" t="s">
        <v>154</v>
      </c>
      <c r="F166" t="s">
        <v>986</v>
      </c>
      <c r="G166" t="s">
        <v>987</v>
      </c>
      <c r="H166" t="s">
        <v>157</v>
      </c>
      <c r="I166" s="13" t="s">
        <v>164</v>
      </c>
      <c r="J166" t="s">
        <v>157</v>
      </c>
      <c r="K166" s="13" t="s">
        <v>164</v>
      </c>
      <c r="L166" t="s">
        <v>157</v>
      </c>
      <c r="M166" t="s">
        <v>199</v>
      </c>
    </row>
    <row r="167" spans="1:13" x14ac:dyDescent="0.25">
      <c r="A167" t="s">
        <v>988</v>
      </c>
      <c r="B167" t="s">
        <v>151</v>
      </c>
      <c r="C167" s="13" t="s">
        <v>152</v>
      </c>
      <c r="D167" t="s">
        <v>989</v>
      </c>
      <c r="E167" s="14" t="s">
        <v>154</v>
      </c>
      <c r="F167" t="s">
        <v>990</v>
      </c>
      <c r="G167" t="s">
        <v>991</v>
      </c>
      <c r="H167" t="s">
        <v>157</v>
      </c>
      <c r="I167" s="13" t="s">
        <v>164</v>
      </c>
      <c r="J167" t="s">
        <v>157</v>
      </c>
      <c r="K167" t="s">
        <v>198</v>
      </c>
      <c r="L167" t="str">
        <f>HYPERLINK("http://www.ebi.ac.uk/interpro/entry/IPR016024","IPR016024")</f>
        <v>IPR016024</v>
      </c>
      <c r="M167" t="s">
        <v>199</v>
      </c>
    </row>
    <row r="168" spans="1:13" x14ac:dyDescent="0.25">
      <c r="A168" t="s">
        <v>992</v>
      </c>
      <c r="B168" t="s">
        <v>175</v>
      </c>
      <c r="C168" s="13" t="s">
        <v>152</v>
      </c>
      <c r="D168" t="s">
        <v>276</v>
      </c>
      <c r="E168" s="14" t="s">
        <v>154</v>
      </c>
      <c r="F168" t="s">
        <v>993</v>
      </c>
      <c r="G168" t="s">
        <v>994</v>
      </c>
      <c r="H168" t="str">
        <f>HYPERLINK("http://www.uniprot.org/uniref/UniRef90_M7ZH15","UniRef90_M7ZH15")</f>
        <v>UniRef90_M7ZH15</v>
      </c>
      <c r="I168" s="13" t="s">
        <v>164</v>
      </c>
      <c r="J168" t="s">
        <v>157</v>
      </c>
      <c r="K168" s="13" t="s">
        <v>164</v>
      </c>
      <c r="L168" t="s">
        <v>157</v>
      </c>
      <c r="M168" s="13" t="s">
        <v>164</v>
      </c>
    </row>
    <row r="169" spans="1:13" x14ac:dyDescent="0.25">
      <c r="A169" t="s">
        <v>995</v>
      </c>
      <c r="B169" t="s">
        <v>175</v>
      </c>
      <c r="C169" s="13" t="s">
        <v>152</v>
      </c>
      <c r="D169" t="s">
        <v>996</v>
      </c>
      <c r="E169" s="14" t="s">
        <v>154</v>
      </c>
      <c r="F169" t="s">
        <v>997</v>
      </c>
      <c r="G169" t="s">
        <v>998</v>
      </c>
      <c r="H169" t="s">
        <v>157</v>
      </c>
      <c r="I169" t="s">
        <v>537</v>
      </c>
      <c r="J169" t="str">
        <f>HYPERLINK("http://pfam.sanger.ac.uk/family/PF02392","PF02392")</f>
        <v>PF02392</v>
      </c>
      <c r="K169" t="s">
        <v>999</v>
      </c>
      <c r="L169" t="str">
        <f>HYPERLINK("http://www.ebi.ac.uk/interpro/entry/IPR003359","IPR003359")</f>
        <v>IPR003359</v>
      </c>
      <c r="M169" t="s">
        <v>538</v>
      </c>
    </row>
    <row r="170" spans="1:13" x14ac:dyDescent="0.25">
      <c r="A170" t="s">
        <v>1000</v>
      </c>
      <c r="B170" t="s">
        <v>175</v>
      </c>
      <c r="C170" s="13" t="s">
        <v>152</v>
      </c>
      <c r="D170" t="s">
        <v>1001</v>
      </c>
      <c r="E170" s="14" t="s">
        <v>154</v>
      </c>
      <c r="F170" t="s">
        <v>1002</v>
      </c>
      <c r="G170" t="s">
        <v>1003</v>
      </c>
      <c r="H170" t="s">
        <v>157</v>
      </c>
      <c r="I170" t="s">
        <v>319</v>
      </c>
      <c r="J170" t="str">
        <f>HYPERLINK("http://pfam.sanger.ac.uk/family/PF00421","PF00421")</f>
        <v>PF00421</v>
      </c>
      <c r="K170" t="s">
        <v>1004</v>
      </c>
      <c r="L170" t="str">
        <f>HYPERLINK("http://www.ebi.ac.uk/interpro/entry/IPR000932","IPR000932")</f>
        <v>IPR000932</v>
      </c>
      <c r="M170" t="s">
        <v>320</v>
      </c>
    </row>
    <row r="171" spans="1:13" x14ac:dyDescent="0.25">
      <c r="A171" t="s">
        <v>1005</v>
      </c>
      <c r="B171" t="s">
        <v>151</v>
      </c>
      <c r="C171" s="13" t="s">
        <v>152</v>
      </c>
      <c r="D171" t="s">
        <v>1006</v>
      </c>
      <c r="E171" s="14" t="s">
        <v>154</v>
      </c>
      <c r="F171" t="s">
        <v>1002</v>
      </c>
      <c r="G171" t="s">
        <v>1007</v>
      </c>
      <c r="H171" t="s">
        <v>157</v>
      </c>
      <c r="I171" t="s">
        <v>319</v>
      </c>
      <c r="J171" t="str">
        <f>HYPERLINK("http://pfam.sanger.ac.uk/family/PF00421","PF00421")</f>
        <v>PF00421</v>
      </c>
      <c r="K171" t="s">
        <v>1004</v>
      </c>
      <c r="L171" t="str">
        <f>HYPERLINK("http://www.ebi.ac.uk/interpro/entry/IPR000932","IPR000932")</f>
        <v>IPR000932</v>
      </c>
      <c r="M171" t="s">
        <v>320</v>
      </c>
    </row>
    <row r="172" spans="1:13" x14ac:dyDescent="0.25">
      <c r="A172" t="s">
        <v>1008</v>
      </c>
      <c r="B172" t="s">
        <v>151</v>
      </c>
      <c r="C172" s="13" t="s">
        <v>152</v>
      </c>
      <c r="D172" t="s">
        <v>1009</v>
      </c>
      <c r="E172" s="14" t="s">
        <v>154</v>
      </c>
      <c r="F172" t="s">
        <v>1010</v>
      </c>
      <c r="G172" t="s">
        <v>1011</v>
      </c>
      <c r="H172" t="s">
        <v>157</v>
      </c>
      <c r="I172" t="s">
        <v>319</v>
      </c>
      <c r="J172" t="str">
        <f>HYPERLINK("http://pfam.sanger.ac.uk/family/PF00421","PF00421")</f>
        <v>PF00421</v>
      </c>
      <c r="K172" t="s">
        <v>1004</v>
      </c>
      <c r="L172" t="str">
        <f>HYPERLINK("http://www.ebi.ac.uk/interpro/entry/IPR000932","IPR000932")</f>
        <v>IPR000932</v>
      </c>
      <c r="M172" t="s">
        <v>320</v>
      </c>
    </row>
    <row r="173" spans="1:13" x14ac:dyDescent="0.25">
      <c r="A173" t="s">
        <v>1012</v>
      </c>
      <c r="B173" t="s">
        <v>175</v>
      </c>
      <c r="C173" s="13" t="s">
        <v>152</v>
      </c>
      <c r="D173" t="s">
        <v>1013</v>
      </c>
      <c r="E173" s="14" t="s">
        <v>154</v>
      </c>
      <c r="F173" t="s">
        <v>1010</v>
      </c>
      <c r="G173" t="s">
        <v>1014</v>
      </c>
      <c r="H173" t="s">
        <v>157</v>
      </c>
      <c r="I173" t="s">
        <v>319</v>
      </c>
      <c r="J173" t="str">
        <f>HYPERLINK("http://pfam.sanger.ac.uk/family/PF00421","PF00421")</f>
        <v>PF00421</v>
      </c>
      <c r="K173" t="s">
        <v>1004</v>
      </c>
      <c r="L173" t="str">
        <f>HYPERLINK("http://www.ebi.ac.uk/interpro/entry/IPR000932","IPR000932")</f>
        <v>IPR000932</v>
      </c>
      <c r="M173" t="s">
        <v>320</v>
      </c>
    </row>
    <row r="174" spans="1:13" x14ac:dyDescent="0.25">
      <c r="A174" t="s">
        <v>1015</v>
      </c>
      <c r="B174" t="s">
        <v>166</v>
      </c>
      <c r="C174" s="13" t="s">
        <v>152</v>
      </c>
      <c r="D174" t="s">
        <v>1016</v>
      </c>
      <c r="E174" s="14" t="s">
        <v>154</v>
      </c>
      <c r="F174" t="s">
        <v>1017</v>
      </c>
      <c r="G174" t="s">
        <v>1018</v>
      </c>
      <c r="H174" t="s">
        <v>157</v>
      </c>
      <c r="I174" t="s">
        <v>1019</v>
      </c>
      <c r="J174" t="str">
        <f>HYPERLINK("http://pfam.sanger.ac.uk/family/PF00737","PF00737")</f>
        <v>PF00737</v>
      </c>
      <c r="K174" t="s">
        <v>1020</v>
      </c>
      <c r="L174" t="str">
        <f>HYPERLINK("http://www.ebi.ac.uk/interpro/entry/IPR001056","IPR001056")</f>
        <v>IPR001056</v>
      </c>
      <c r="M174" t="s">
        <v>1021</v>
      </c>
    </row>
    <row r="175" spans="1:13" x14ac:dyDescent="0.25">
      <c r="A175" t="s">
        <v>1022</v>
      </c>
      <c r="B175" t="s">
        <v>166</v>
      </c>
      <c r="C175" s="13" t="s">
        <v>152</v>
      </c>
      <c r="D175" t="s">
        <v>1023</v>
      </c>
      <c r="E175" s="14" t="s">
        <v>154</v>
      </c>
      <c r="F175" t="s">
        <v>1024</v>
      </c>
      <c r="G175" t="s">
        <v>1025</v>
      </c>
      <c r="H175" t="s">
        <v>157</v>
      </c>
      <c r="I175" t="s">
        <v>1026</v>
      </c>
      <c r="J175" t="str">
        <f>HYPERLINK("http://pfam.sanger.ac.uk/family/PF02533","PF02533")</f>
        <v>PF02533</v>
      </c>
      <c r="K175" t="s">
        <v>1027</v>
      </c>
      <c r="L175" t="str">
        <f>HYPERLINK("http://www.ebi.ac.uk/interpro/entry/IPR003687","IPR003687")</f>
        <v>IPR003687</v>
      </c>
      <c r="M175" t="s">
        <v>1028</v>
      </c>
    </row>
    <row r="176" spans="1:13" x14ac:dyDescent="0.25">
      <c r="A176" t="s">
        <v>1029</v>
      </c>
      <c r="B176" t="s">
        <v>151</v>
      </c>
      <c r="C176" s="13" t="s">
        <v>152</v>
      </c>
      <c r="D176" t="s">
        <v>1030</v>
      </c>
      <c r="E176" s="14" t="s">
        <v>154</v>
      </c>
      <c r="F176" t="s">
        <v>1031</v>
      </c>
      <c r="G176" t="s">
        <v>1032</v>
      </c>
      <c r="H176" t="s">
        <v>157</v>
      </c>
      <c r="I176" t="s">
        <v>1033</v>
      </c>
      <c r="J176" t="str">
        <f>HYPERLINK("http://pfam.sanger.ac.uk/family/PF00124","PF00124")</f>
        <v>PF00124</v>
      </c>
      <c r="K176" t="s">
        <v>1034</v>
      </c>
      <c r="L176" t="str">
        <f>HYPERLINK("http://www.ebi.ac.uk/interpro/entry/IPR000484","IPR000484")</f>
        <v>IPR000484</v>
      </c>
      <c r="M176" t="s">
        <v>1035</v>
      </c>
    </row>
    <row r="177" spans="1:13" x14ac:dyDescent="0.25">
      <c r="A177" t="s">
        <v>1036</v>
      </c>
      <c r="B177" t="s">
        <v>162</v>
      </c>
      <c r="C177" s="13" t="s">
        <v>152</v>
      </c>
      <c r="D177" t="s">
        <v>1037</v>
      </c>
      <c r="E177" s="14" t="s">
        <v>154</v>
      </c>
      <c r="F177" t="s">
        <v>1031</v>
      </c>
      <c r="G177" t="s">
        <v>1038</v>
      </c>
      <c r="H177" t="s">
        <v>157</v>
      </c>
      <c r="I177" t="s">
        <v>1033</v>
      </c>
      <c r="J177" t="str">
        <f>HYPERLINK("http://pfam.sanger.ac.uk/family/PF00124","PF00124")</f>
        <v>PF00124</v>
      </c>
      <c r="K177" t="s">
        <v>1034</v>
      </c>
      <c r="L177" t="str">
        <f>HYPERLINK("http://www.ebi.ac.uk/interpro/entry/IPR000484","IPR000484")</f>
        <v>IPR000484</v>
      </c>
      <c r="M177" t="s">
        <v>1035</v>
      </c>
    </row>
    <row r="178" spans="1:13" x14ac:dyDescent="0.25">
      <c r="A178" t="s">
        <v>1039</v>
      </c>
      <c r="B178" t="s">
        <v>151</v>
      </c>
      <c r="C178" s="13" t="s">
        <v>152</v>
      </c>
      <c r="D178" t="s">
        <v>1040</v>
      </c>
      <c r="E178" s="14" t="s">
        <v>154</v>
      </c>
      <c r="F178" t="s">
        <v>1041</v>
      </c>
      <c r="G178" t="s">
        <v>1042</v>
      </c>
      <c r="H178" t="s">
        <v>157</v>
      </c>
      <c r="I178" t="s">
        <v>1043</v>
      </c>
      <c r="J178" t="str">
        <f>HYPERLINK("http://pfam.sanger.ac.uk/family/PF13087","PF13087")</f>
        <v>PF13087</v>
      </c>
      <c r="K178" t="s">
        <v>1044</v>
      </c>
      <c r="L178" t="str">
        <f>HYPERLINK("http://www.ebi.ac.uk/interpro/entry/IPR026852","IPR026852")</f>
        <v>IPR026852</v>
      </c>
      <c r="M178" s="13" t="s">
        <v>164</v>
      </c>
    </row>
    <row r="179" spans="1:13" x14ac:dyDescent="0.25">
      <c r="A179" t="s">
        <v>1045</v>
      </c>
      <c r="B179" t="s">
        <v>151</v>
      </c>
      <c r="C179" s="13" t="s">
        <v>152</v>
      </c>
      <c r="D179" t="s">
        <v>1046</v>
      </c>
      <c r="E179" s="14" t="s">
        <v>154</v>
      </c>
      <c r="F179" t="s">
        <v>1047</v>
      </c>
      <c r="G179" t="s">
        <v>1048</v>
      </c>
      <c r="H179" t="s">
        <v>157</v>
      </c>
      <c r="I179" t="s">
        <v>1043</v>
      </c>
      <c r="J179" t="str">
        <f>HYPERLINK("http://pfam.sanger.ac.uk/family/PF13087","PF13087")</f>
        <v>PF13087</v>
      </c>
      <c r="K179" t="s">
        <v>1049</v>
      </c>
      <c r="L179" t="str">
        <f>HYPERLINK("http://www.ebi.ac.uk/interpro/entry/IPR026852","IPR026852")</f>
        <v>IPR026852</v>
      </c>
      <c r="M179" s="13" t="s">
        <v>164</v>
      </c>
    </row>
    <row r="180" spans="1:13" x14ac:dyDescent="0.25">
      <c r="A180" t="s">
        <v>1050</v>
      </c>
      <c r="B180" t="s">
        <v>166</v>
      </c>
      <c r="C180" s="13" t="s">
        <v>152</v>
      </c>
      <c r="D180" t="s">
        <v>1051</v>
      </c>
      <c r="E180" s="14" t="s">
        <v>154</v>
      </c>
      <c r="F180" t="s">
        <v>1052</v>
      </c>
      <c r="G180" t="s">
        <v>1053</v>
      </c>
      <c r="H180" t="s">
        <v>157</v>
      </c>
      <c r="I180" s="13" t="s">
        <v>164</v>
      </c>
      <c r="J180" t="s">
        <v>157</v>
      </c>
      <c r="K180" t="s">
        <v>1054</v>
      </c>
      <c r="L180" t="str">
        <f>HYPERLINK("http://www.ebi.ac.uk/interpro/entry/IPR012677","IPR012677")</f>
        <v>IPR012677</v>
      </c>
      <c r="M180" t="s">
        <v>303</v>
      </c>
    </row>
    <row r="181" spans="1:13" x14ac:dyDescent="0.25">
      <c r="A181" t="s">
        <v>1055</v>
      </c>
      <c r="B181" t="s">
        <v>151</v>
      </c>
      <c r="C181" s="13" t="s">
        <v>152</v>
      </c>
      <c r="D181" t="s">
        <v>1056</v>
      </c>
      <c r="E181" s="14" t="s">
        <v>154</v>
      </c>
      <c r="F181" t="s">
        <v>1057</v>
      </c>
      <c r="G181" t="s">
        <v>1058</v>
      </c>
      <c r="H181" t="s">
        <v>157</v>
      </c>
      <c r="I181" t="s">
        <v>607</v>
      </c>
      <c r="J181" t="str">
        <f>HYPERLINK("http://pfam.sanger.ac.uk/family/PF02705","PF02705")</f>
        <v>PF02705</v>
      </c>
      <c r="K181" t="s">
        <v>1059</v>
      </c>
      <c r="L181" t="str">
        <f>HYPERLINK("http://www.ebi.ac.uk/interpro/entry/IPR003855","IPR003855")</f>
        <v>IPR003855</v>
      </c>
      <c r="M181" t="s">
        <v>608</v>
      </c>
    </row>
    <row r="182" spans="1:13" x14ac:dyDescent="0.25">
      <c r="A182" t="s">
        <v>1060</v>
      </c>
      <c r="B182" t="s">
        <v>151</v>
      </c>
      <c r="C182" s="13" t="s">
        <v>152</v>
      </c>
      <c r="D182" t="s">
        <v>1061</v>
      </c>
      <c r="E182" s="14" t="s">
        <v>154</v>
      </c>
      <c r="F182" t="s">
        <v>1062</v>
      </c>
      <c r="G182" t="s">
        <v>1063</v>
      </c>
      <c r="H182" t="s">
        <v>157</v>
      </c>
      <c r="I182" s="13" t="s">
        <v>164</v>
      </c>
      <c r="J182" t="s">
        <v>157</v>
      </c>
      <c r="K182" t="s">
        <v>1064</v>
      </c>
      <c r="L182" t="str">
        <f>HYPERLINK("http://www.ebi.ac.uk/interpro/entry/IPR005944","IPR005944")</f>
        <v>IPR005944</v>
      </c>
      <c r="M182" t="s">
        <v>1065</v>
      </c>
    </row>
    <row r="183" spans="1:13" x14ac:dyDescent="0.25">
      <c r="A183" t="s">
        <v>1066</v>
      </c>
      <c r="B183" t="s">
        <v>166</v>
      </c>
      <c r="C183" s="13" t="s">
        <v>152</v>
      </c>
      <c r="D183" t="s">
        <v>710</v>
      </c>
      <c r="E183" s="14" t="s">
        <v>154</v>
      </c>
      <c r="F183" t="s">
        <v>1067</v>
      </c>
      <c r="G183" t="s">
        <v>1068</v>
      </c>
      <c r="H183" t="str">
        <f>HYPERLINK("http://www.uniprot.org/uniref/UniRef90_UPI000234E197","UniRef90_UPI000234E197")</f>
        <v>UniRef90_UPI000234E197</v>
      </c>
      <c r="I183" s="13" t="s">
        <v>164</v>
      </c>
      <c r="J183" t="s">
        <v>157</v>
      </c>
      <c r="K183" s="13" t="s">
        <v>164</v>
      </c>
      <c r="L183" t="s">
        <v>157</v>
      </c>
      <c r="M183" s="13" t="s">
        <v>164</v>
      </c>
    </row>
    <row r="184" spans="1:13" x14ac:dyDescent="0.25">
      <c r="A184" t="s">
        <v>1069</v>
      </c>
      <c r="B184" t="s">
        <v>175</v>
      </c>
      <c r="C184" s="13" t="s">
        <v>152</v>
      </c>
      <c r="D184" t="s">
        <v>967</v>
      </c>
      <c r="E184" s="14" t="s">
        <v>154</v>
      </c>
      <c r="F184" t="s">
        <v>1070</v>
      </c>
      <c r="G184" t="s">
        <v>1071</v>
      </c>
      <c r="H184" t="str">
        <f>HYPERLINK("http://www.uniprot.org/uniref/UniRef90_M8CJZ3","UniRef90_M8CJZ3")</f>
        <v>UniRef90_M8CJZ3</v>
      </c>
      <c r="I184" s="13" t="s">
        <v>164</v>
      </c>
      <c r="J184" t="s">
        <v>157</v>
      </c>
      <c r="K184" s="13" t="s">
        <v>164</v>
      </c>
      <c r="L184" t="s">
        <v>157</v>
      </c>
      <c r="M184" s="13" t="s">
        <v>164</v>
      </c>
    </row>
    <row r="185" spans="1:13" x14ac:dyDescent="0.25">
      <c r="A185" t="s">
        <v>1072</v>
      </c>
      <c r="B185" t="s">
        <v>151</v>
      </c>
      <c r="C185" s="13" t="s">
        <v>152</v>
      </c>
      <c r="D185" t="s">
        <v>1073</v>
      </c>
      <c r="E185" s="14" t="s">
        <v>154</v>
      </c>
      <c r="F185" t="s">
        <v>1074</v>
      </c>
      <c r="G185" t="s">
        <v>1075</v>
      </c>
      <c r="H185" t="s">
        <v>157</v>
      </c>
      <c r="I185" s="13" t="s">
        <v>164</v>
      </c>
      <c r="J185" t="s">
        <v>157</v>
      </c>
      <c r="K185" s="13" t="s">
        <v>164</v>
      </c>
      <c r="L185" t="s">
        <v>157</v>
      </c>
      <c r="M185" s="13" t="s">
        <v>164</v>
      </c>
    </row>
    <row r="186" spans="1:13" x14ac:dyDescent="0.25">
      <c r="A186" t="s">
        <v>1076</v>
      </c>
      <c r="B186" t="s">
        <v>151</v>
      </c>
      <c r="C186" s="13" t="s">
        <v>152</v>
      </c>
      <c r="D186" t="s">
        <v>1077</v>
      </c>
      <c r="E186" s="14" t="s">
        <v>154</v>
      </c>
      <c r="F186" t="s">
        <v>1078</v>
      </c>
      <c r="G186" t="s">
        <v>1079</v>
      </c>
      <c r="H186" t="s">
        <v>157</v>
      </c>
      <c r="I186" t="s">
        <v>359</v>
      </c>
      <c r="J186" t="str">
        <f>HYPERLINK("http://pfam.sanger.ac.uk/family/PF00400","PF00400")</f>
        <v>PF00400</v>
      </c>
      <c r="K186" t="s">
        <v>360</v>
      </c>
      <c r="L186" t="str">
        <f>HYPERLINK("http://www.ebi.ac.uk/interpro/entry/IPR015943","IPR015943")</f>
        <v>IPR015943</v>
      </c>
      <c r="M186" t="s">
        <v>354</v>
      </c>
    </row>
    <row r="187" spans="1:13" x14ac:dyDescent="0.25">
      <c r="A187" t="s">
        <v>1080</v>
      </c>
      <c r="B187" t="s">
        <v>151</v>
      </c>
      <c r="C187" s="13" t="s">
        <v>152</v>
      </c>
      <c r="D187" t="s">
        <v>1081</v>
      </c>
      <c r="E187" s="14" t="s">
        <v>154</v>
      </c>
      <c r="F187" t="s">
        <v>1082</v>
      </c>
      <c r="G187" t="s">
        <v>1083</v>
      </c>
      <c r="H187" t="s">
        <v>157</v>
      </c>
      <c r="I187" t="s">
        <v>1084</v>
      </c>
      <c r="J187" t="str">
        <f>HYPERLINK("http://pfam.sanger.ac.uk/family/PF00069","PF00069")</f>
        <v>PF00069</v>
      </c>
      <c r="K187" t="s">
        <v>836</v>
      </c>
      <c r="L187" t="str">
        <f>HYPERLINK("http://www.ebi.ac.uk/interpro/entry/IPR011009","IPR011009")</f>
        <v>IPR011009</v>
      </c>
      <c r="M187" t="s">
        <v>1085</v>
      </c>
    </row>
    <row r="188" spans="1:13" x14ac:dyDescent="0.25">
      <c r="A188" t="s">
        <v>1086</v>
      </c>
      <c r="B188" t="s">
        <v>151</v>
      </c>
      <c r="C188" s="13" t="s">
        <v>152</v>
      </c>
      <c r="D188" t="s">
        <v>1087</v>
      </c>
      <c r="E188" s="14" t="s">
        <v>154</v>
      </c>
      <c r="F188" t="s">
        <v>1088</v>
      </c>
      <c r="G188" t="s">
        <v>1089</v>
      </c>
      <c r="H188" t="s">
        <v>157</v>
      </c>
      <c r="I188" s="13" t="s">
        <v>164</v>
      </c>
      <c r="J188" t="s">
        <v>157</v>
      </c>
      <c r="K188" t="s">
        <v>836</v>
      </c>
      <c r="L188" t="str">
        <f>HYPERLINK("http://www.ebi.ac.uk/interpro/entry/IPR011009","IPR011009")</f>
        <v>IPR011009</v>
      </c>
      <c r="M188" t="s">
        <v>837</v>
      </c>
    </row>
    <row r="189" spans="1:13" x14ac:dyDescent="0.25">
      <c r="A189" t="s">
        <v>1090</v>
      </c>
      <c r="B189" t="s">
        <v>151</v>
      </c>
      <c r="C189" s="13" t="s">
        <v>152</v>
      </c>
      <c r="D189" t="s">
        <v>1091</v>
      </c>
      <c r="E189" s="14" t="s">
        <v>154</v>
      </c>
      <c r="F189" t="s">
        <v>1092</v>
      </c>
      <c r="G189" t="s">
        <v>1093</v>
      </c>
      <c r="H189" t="s">
        <v>157</v>
      </c>
      <c r="I189" t="s">
        <v>1084</v>
      </c>
      <c r="J189" t="str">
        <f>HYPERLINK("http://pfam.sanger.ac.uk/family/PF00069","PF00069")</f>
        <v>PF00069</v>
      </c>
      <c r="K189" t="s">
        <v>836</v>
      </c>
      <c r="L189" t="str">
        <f>HYPERLINK("http://www.ebi.ac.uk/interpro/entry/IPR011009","IPR011009")</f>
        <v>IPR011009</v>
      </c>
      <c r="M189" t="s">
        <v>1094</v>
      </c>
    </row>
    <row r="190" spans="1:13" x14ac:dyDescent="0.25">
      <c r="A190" t="s">
        <v>1095</v>
      </c>
      <c r="B190" t="s">
        <v>151</v>
      </c>
      <c r="C190" s="13" t="s">
        <v>152</v>
      </c>
      <c r="D190" t="s">
        <v>1096</v>
      </c>
      <c r="E190" s="14" t="s">
        <v>154</v>
      </c>
      <c r="F190" t="s">
        <v>1097</v>
      </c>
      <c r="G190" t="s">
        <v>1098</v>
      </c>
      <c r="H190" t="s">
        <v>157</v>
      </c>
      <c r="I190" t="s">
        <v>1084</v>
      </c>
      <c r="J190" t="str">
        <f>HYPERLINK("http://pfam.sanger.ac.uk/family/PF00069","PF00069")</f>
        <v>PF00069</v>
      </c>
      <c r="K190" t="s">
        <v>836</v>
      </c>
      <c r="L190" t="str">
        <f>HYPERLINK("http://www.ebi.ac.uk/interpro/entry/IPR011009","IPR011009")</f>
        <v>IPR011009</v>
      </c>
      <c r="M190" t="s">
        <v>1099</v>
      </c>
    </row>
    <row r="191" spans="1:13" x14ac:dyDescent="0.25">
      <c r="A191" t="s">
        <v>1100</v>
      </c>
      <c r="B191" t="s">
        <v>166</v>
      </c>
      <c r="C191" s="13" t="s">
        <v>152</v>
      </c>
      <c r="D191" t="s">
        <v>1087</v>
      </c>
      <c r="E191" s="14" t="s">
        <v>154</v>
      </c>
      <c r="F191" t="s">
        <v>1101</v>
      </c>
      <c r="G191" t="s">
        <v>1102</v>
      </c>
      <c r="H191" t="s">
        <v>157</v>
      </c>
      <c r="I191" s="13" t="s">
        <v>164</v>
      </c>
      <c r="J191" t="s">
        <v>157</v>
      </c>
      <c r="K191" s="13" t="s">
        <v>164</v>
      </c>
      <c r="L191" t="s">
        <v>157</v>
      </c>
      <c r="M191" s="13" t="s">
        <v>164</v>
      </c>
    </row>
    <row r="192" spans="1:13" x14ac:dyDescent="0.25">
      <c r="A192" t="s">
        <v>1103</v>
      </c>
      <c r="B192" t="s">
        <v>166</v>
      </c>
      <c r="C192" s="13" t="s">
        <v>152</v>
      </c>
      <c r="D192" t="s">
        <v>1104</v>
      </c>
      <c r="E192" s="14" t="s">
        <v>154</v>
      </c>
      <c r="F192" t="s">
        <v>1101</v>
      </c>
      <c r="G192" t="s">
        <v>1102</v>
      </c>
      <c r="H192" t="s">
        <v>157</v>
      </c>
      <c r="I192" s="13" t="s">
        <v>164</v>
      </c>
      <c r="J192" t="s">
        <v>157</v>
      </c>
      <c r="K192" t="s">
        <v>836</v>
      </c>
      <c r="L192" t="str">
        <f>HYPERLINK("http://www.ebi.ac.uk/interpro/entry/IPR011009","IPR011009")</f>
        <v>IPR011009</v>
      </c>
      <c r="M192" t="s">
        <v>837</v>
      </c>
    </row>
    <row r="193" spans="1:13" x14ac:dyDescent="0.25">
      <c r="A193" t="s">
        <v>1105</v>
      </c>
      <c r="B193" t="s">
        <v>151</v>
      </c>
      <c r="C193" s="13" t="s">
        <v>152</v>
      </c>
      <c r="D193" t="s">
        <v>1106</v>
      </c>
      <c r="E193" s="14" t="s">
        <v>154</v>
      </c>
      <c r="F193" t="s">
        <v>1107</v>
      </c>
      <c r="G193" t="s">
        <v>1108</v>
      </c>
      <c r="H193" t="s">
        <v>157</v>
      </c>
      <c r="I193" t="s">
        <v>1084</v>
      </c>
      <c r="J193" t="str">
        <f>HYPERLINK("http://pfam.sanger.ac.uk/family/PF00069","PF00069")</f>
        <v>PF00069</v>
      </c>
      <c r="K193" t="s">
        <v>836</v>
      </c>
      <c r="L193" t="str">
        <f>HYPERLINK("http://www.ebi.ac.uk/interpro/entry/IPR011009","IPR011009")</f>
        <v>IPR011009</v>
      </c>
      <c r="M193" t="s">
        <v>1094</v>
      </c>
    </row>
    <row r="194" spans="1:13" x14ac:dyDescent="0.25">
      <c r="A194" t="s">
        <v>1109</v>
      </c>
      <c r="B194" t="s">
        <v>162</v>
      </c>
      <c r="C194" s="13" t="s">
        <v>152</v>
      </c>
      <c r="D194" t="s">
        <v>820</v>
      </c>
      <c r="E194" s="14" t="s">
        <v>154</v>
      </c>
      <c r="F194" t="s">
        <v>1110</v>
      </c>
      <c r="G194" t="s">
        <v>1111</v>
      </c>
      <c r="H194" t="s">
        <v>157</v>
      </c>
      <c r="I194" t="s">
        <v>1084</v>
      </c>
      <c r="J194" t="str">
        <f>HYPERLINK("http://pfam.sanger.ac.uk/family/PF00069","PF00069")</f>
        <v>PF00069</v>
      </c>
      <c r="K194" t="s">
        <v>836</v>
      </c>
      <c r="L194" t="str">
        <f>HYPERLINK("http://www.ebi.ac.uk/interpro/entry/IPR011009","IPR011009")</f>
        <v>IPR011009</v>
      </c>
      <c r="M194" t="s">
        <v>1085</v>
      </c>
    </row>
    <row r="195" spans="1:13" x14ac:dyDescent="0.25">
      <c r="A195" t="s">
        <v>1112</v>
      </c>
      <c r="B195" t="s">
        <v>162</v>
      </c>
      <c r="C195" s="13" t="s">
        <v>152</v>
      </c>
      <c r="D195" t="s">
        <v>1113</v>
      </c>
      <c r="E195" s="14" t="s">
        <v>154</v>
      </c>
      <c r="F195" t="s">
        <v>1114</v>
      </c>
      <c r="G195" t="s">
        <v>1115</v>
      </c>
      <c r="H195" t="s">
        <v>157</v>
      </c>
      <c r="I195" t="s">
        <v>295</v>
      </c>
      <c r="J195" t="str">
        <f>HYPERLINK("http://pfam.sanger.ac.uk/family/PF10536","PF10536")</f>
        <v>PF10536</v>
      </c>
      <c r="K195" s="13" t="s">
        <v>164</v>
      </c>
      <c r="L195" t="s">
        <v>157</v>
      </c>
      <c r="M195" s="13" t="s">
        <v>164</v>
      </c>
    </row>
    <row r="196" spans="1:13" x14ac:dyDescent="0.25">
      <c r="A196" t="s">
        <v>1116</v>
      </c>
      <c r="B196" t="s">
        <v>162</v>
      </c>
      <c r="C196" s="13" t="s">
        <v>152</v>
      </c>
      <c r="D196" t="s">
        <v>1117</v>
      </c>
      <c r="E196" s="14" t="s">
        <v>154</v>
      </c>
      <c r="F196" t="s">
        <v>1118</v>
      </c>
      <c r="G196" t="s">
        <v>1119</v>
      </c>
      <c r="H196" t="s">
        <v>157</v>
      </c>
      <c r="I196" s="13" t="s">
        <v>164</v>
      </c>
      <c r="J196" t="s">
        <v>157</v>
      </c>
      <c r="K196" s="13" t="s">
        <v>164</v>
      </c>
      <c r="L196" t="s">
        <v>157</v>
      </c>
      <c r="M196" s="13" t="s">
        <v>164</v>
      </c>
    </row>
    <row r="197" spans="1:13" x14ac:dyDescent="0.25">
      <c r="A197" t="s">
        <v>1120</v>
      </c>
      <c r="B197" t="s">
        <v>151</v>
      </c>
      <c r="C197" s="13" t="s">
        <v>152</v>
      </c>
      <c r="D197" t="s">
        <v>1121</v>
      </c>
      <c r="E197" s="14" t="s">
        <v>154</v>
      </c>
      <c r="F197" t="s">
        <v>1122</v>
      </c>
      <c r="G197" t="s">
        <v>1123</v>
      </c>
      <c r="H197" t="s">
        <v>157</v>
      </c>
      <c r="I197" t="s">
        <v>1084</v>
      </c>
      <c r="J197" t="str">
        <f>HYPERLINK("http://pfam.sanger.ac.uk/family/PF00069","PF00069")</f>
        <v>PF00069</v>
      </c>
      <c r="K197" t="s">
        <v>836</v>
      </c>
      <c r="L197" t="str">
        <f>HYPERLINK("http://www.ebi.ac.uk/interpro/entry/IPR011009","IPR011009")</f>
        <v>IPR011009</v>
      </c>
      <c r="M197" t="s">
        <v>1094</v>
      </c>
    </row>
    <row r="198" spans="1:13" x14ac:dyDescent="0.25">
      <c r="A198" t="s">
        <v>1124</v>
      </c>
      <c r="B198" t="s">
        <v>175</v>
      </c>
      <c r="C198" s="13" t="s">
        <v>152</v>
      </c>
      <c r="D198" t="s">
        <v>1125</v>
      </c>
      <c r="E198" s="14" t="s">
        <v>154</v>
      </c>
      <c r="F198" t="s">
        <v>1126</v>
      </c>
      <c r="G198" t="s">
        <v>1127</v>
      </c>
      <c r="H198" t="s">
        <v>157</v>
      </c>
      <c r="I198" t="s">
        <v>1084</v>
      </c>
      <c r="J198" t="str">
        <f>HYPERLINK("http://pfam.sanger.ac.uk/family/PF00069","PF00069")</f>
        <v>PF00069</v>
      </c>
      <c r="K198" t="s">
        <v>836</v>
      </c>
      <c r="L198" t="str">
        <f>HYPERLINK("http://www.ebi.ac.uk/interpro/entry/IPR011009","IPR011009")</f>
        <v>IPR011009</v>
      </c>
      <c r="M198" t="s">
        <v>1094</v>
      </c>
    </row>
    <row r="199" spans="1:13" x14ac:dyDescent="0.25">
      <c r="A199" t="s">
        <v>1128</v>
      </c>
      <c r="B199" t="s">
        <v>175</v>
      </c>
      <c r="C199" s="13" t="s">
        <v>152</v>
      </c>
      <c r="D199" t="s">
        <v>1129</v>
      </c>
      <c r="E199" s="14" t="s">
        <v>154</v>
      </c>
      <c r="F199" t="s">
        <v>1130</v>
      </c>
      <c r="G199" t="s">
        <v>1131</v>
      </c>
      <c r="H199" t="s">
        <v>157</v>
      </c>
      <c r="I199" t="s">
        <v>1132</v>
      </c>
      <c r="J199" t="str">
        <f>HYPERLINK("http://pfam.sanger.ac.uk/family/PF13966","PF13966")</f>
        <v>PF13966</v>
      </c>
      <c r="K199" s="13" t="s">
        <v>164</v>
      </c>
      <c r="L199" t="s">
        <v>157</v>
      </c>
      <c r="M199" s="13" t="s">
        <v>164</v>
      </c>
    </row>
    <row r="200" spans="1:13" x14ac:dyDescent="0.25">
      <c r="A200" t="s">
        <v>1133</v>
      </c>
      <c r="B200" t="s">
        <v>166</v>
      </c>
      <c r="C200" s="13" t="s">
        <v>152</v>
      </c>
      <c r="D200" t="s">
        <v>1134</v>
      </c>
      <c r="E200" s="14" t="s">
        <v>154</v>
      </c>
      <c r="F200" t="s">
        <v>1135</v>
      </c>
      <c r="G200" t="s">
        <v>1136</v>
      </c>
      <c r="H200" t="s">
        <v>157</v>
      </c>
      <c r="I200" t="s">
        <v>662</v>
      </c>
      <c r="J200" t="str">
        <f>HYPERLINK("http://pfam.sanger.ac.uk/family/PF03763","PF03763")</f>
        <v>PF03763</v>
      </c>
      <c r="K200" t="s">
        <v>663</v>
      </c>
      <c r="L200" t="str">
        <f>HYPERLINK("http://www.ebi.ac.uk/interpro/entry/IPR005516","IPR005516")</f>
        <v>IPR005516</v>
      </c>
      <c r="M200" s="13" t="s">
        <v>164</v>
      </c>
    </row>
    <row r="201" spans="1:13" x14ac:dyDescent="0.25">
      <c r="A201" t="s">
        <v>1137</v>
      </c>
      <c r="B201" t="s">
        <v>166</v>
      </c>
      <c r="C201" s="13" t="s">
        <v>152</v>
      </c>
      <c r="D201" t="s">
        <v>1138</v>
      </c>
      <c r="E201" s="14" t="s">
        <v>154</v>
      </c>
      <c r="F201" t="s">
        <v>1139</v>
      </c>
      <c r="G201" t="s">
        <v>1140</v>
      </c>
      <c r="H201" t="s">
        <v>157</v>
      </c>
      <c r="I201" t="s">
        <v>777</v>
      </c>
      <c r="J201" t="str">
        <f>HYPERLINK("http://pfam.sanger.ac.uk/family/PF01336","PF01336")</f>
        <v>PF01336</v>
      </c>
      <c r="K201" t="s">
        <v>1141</v>
      </c>
      <c r="L201" t="str">
        <f>HYPERLINK("http://www.ebi.ac.uk/interpro/entry/IPR001878","IPR001878")</f>
        <v>IPR001878</v>
      </c>
      <c r="M201" t="s">
        <v>778</v>
      </c>
    </row>
    <row r="202" spans="1:13" x14ac:dyDescent="0.25">
      <c r="A202" t="s">
        <v>1142</v>
      </c>
      <c r="B202" t="s">
        <v>151</v>
      </c>
      <c r="C202" s="13" t="s">
        <v>152</v>
      </c>
      <c r="D202" t="s">
        <v>1143</v>
      </c>
      <c r="E202" s="14" t="s">
        <v>154</v>
      </c>
      <c r="F202" t="s">
        <v>1144</v>
      </c>
      <c r="G202" t="s">
        <v>1145</v>
      </c>
      <c r="H202" t="str">
        <f>HYPERLINK("http://www.uniprot.org/uniref/UniRef90_M8BRZ8","UniRef90_M8BRZ8")</f>
        <v>UniRef90_M8BRZ8</v>
      </c>
      <c r="I202" t="s">
        <v>359</v>
      </c>
      <c r="J202" t="str">
        <f>HYPERLINK("http://pfam.sanger.ac.uk/family/PF00400","PF00400")</f>
        <v>PF00400</v>
      </c>
      <c r="K202" s="13" t="s">
        <v>164</v>
      </c>
      <c r="L202" t="s">
        <v>157</v>
      </c>
      <c r="M202" t="s">
        <v>354</v>
      </c>
    </row>
    <row r="203" spans="1:13" x14ac:dyDescent="0.25">
      <c r="A203" t="s">
        <v>1146</v>
      </c>
      <c r="B203" t="s">
        <v>175</v>
      </c>
      <c r="C203" s="13" t="s">
        <v>152</v>
      </c>
      <c r="D203" t="s">
        <v>1147</v>
      </c>
      <c r="E203" s="14" t="s">
        <v>154</v>
      </c>
      <c r="F203" t="s">
        <v>1148</v>
      </c>
      <c r="G203" t="s">
        <v>1149</v>
      </c>
      <c r="H203" t="s">
        <v>157</v>
      </c>
      <c r="I203" s="13" t="s">
        <v>164</v>
      </c>
      <c r="J203" t="s">
        <v>157</v>
      </c>
      <c r="K203" s="13" t="s">
        <v>164</v>
      </c>
      <c r="L203" t="s">
        <v>157</v>
      </c>
      <c r="M203" s="13" t="s">
        <v>164</v>
      </c>
    </row>
    <row r="204" spans="1:13" x14ac:dyDescent="0.25">
      <c r="A204" t="s">
        <v>1150</v>
      </c>
      <c r="B204" t="s">
        <v>175</v>
      </c>
      <c r="C204" s="13" t="s">
        <v>152</v>
      </c>
      <c r="D204" t="s">
        <v>1151</v>
      </c>
      <c r="E204" s="14" t="s">
        <v>154</v>
      </c>
      <c r="F204" t="s">
        <v>1152</v>
      </c>
      <c r="G204" t="s">
        <v>1153</v>
      </c>
      <c r="H204" t="str">
        <f>HYPERLINK("http://www.uniprot.org/uniref/UniRef90_B9FVX7","UniRef90_B9FVX7")</f>
        <v>UniRef90_B9FVX7</v>
      </c>
      <c r="I204" t="s">
        <v>1154</v>
      </c>
      <c r="J204" t="str">
        <f>HYPERLINK("http://pfam.sanger.ac.uk/family/PF00161","PF00161")</f>
        <v>PF00161</v>
      </c>
      <c r="K204" t="s">
        <v>1155</v>
      </c>
      <c r="L204" t="str">
        <f>HYPERLINK("http://www.ebi.ac.uk/interpro/entry/IPR001574","IPR001574")</f>
        <v>IPR001574</v>
      </c>
      <c r="M204" t="s">
        <v>1156</v>
      </c>
    </row>
    <row r="205" spans="1:13" x14ac:dyDescent="0.25">
      <c r="A205" t="s">
        <v>1157</v>
      </c>
      <c r="B205" t="s">
        <v>175</v>
      </c>
      <c r="C205" s="13" t="s">
        <v>152</v>
      </c>
      <c r="D205" t="s">
        <v>1158</v>
      </c>
      <c r="E205" s="14" t="s">
        <v>154</v>
      </c>
      <c r="F205" t="s">
        <v>1159</v>
      </c>
      <c r="G205" t="s">
        <v>1160</v>
      </c>
      <c r="H205" t="s">
        <v>157</v>
      </c>
      <c r="I205" s="13" t="s">
        <v>164</v>
      </c>
      <c r="J205" t="s">
        <v>157</v>
      </c>
      <c r="K205" t="s">
        <v>1161</v>
      </c>
      <c r="L205" t="str">
        <f>HYPERLINK("http://www.ebi.ac.uk/interpro/entry/IPR001251","IPR001251")</f>
        <v>IPR001251</v>
      </c>
      <c r="M205" s="13" t="s">
        <v>164</v>
      </c>
    </row>
    <row r="206" spans="1:13" x14ac:dyDescent="0.25">
      <c r="A206" t="s">
        <v>1162</v>
      </c>
      <c r="B206" t="s">
        <v>162</v>
      </c>
      <c r="C206" s="13" t="s">
        <v>152</v>
      </c>
      <c r="D206" t="s">
        <v>1163</v>
      </c>
      <c r="E206" s="14" t="s">
        <v>154</v>
      </c>
      <c r="F206" t="s">
        <v>1164</v>
      </c>
      <c r="G206" t="s">
        <v>1165</v>
      </c>
      <c r="H206" t="str">
        <f>HYPERLINK("http://www.uniprot.org/uniref/UniRef90_R7WC95","UniRef90_R7WC95")</f>
        <v>UniRef90_R7WC95</v>
      </c>
      <c r="I206" s="13" t="s">
        <v>164</v>
      </c>
      <c r="J206" t="s">
        <v>157</v>
      </c>
      <c r="K206" s="13" t="s">
        <v>164</v>
      </c>
      <c r="L206" t="s">
        <v>157</v>
      </c>
      <c r="M206" t="s">
        <v>1166</v>
      </c>
    </row>
    <row r="207" spans="1:13" x14ac:dyDescent="0.25">
      <c r="A207" t="s">
        <v>1167</v>
      </c>
      <c r="B207" t="s">
        <v>175</v>
      </c>
      <c r="C207" s="13" t="s">
        <v>152</v>
      </c>
      <c r="D207" t="s">
        <v>1168</v>
      </c>
      <c r="E207" s="14" t="s">
        <v>154</v>
      </c>
      <c r="F207" t="s">
        <v>1169</v>
      </c>
      <c r="G207" t="s">
        <v>1170</v>
      </c>
      <c r="H207" t="s">
        <v>157</v>
      </c>
      <c r="I207" t="s">
        <v>1084</v>
      </c>
      <c r="J207" t="str">
        <f>HYPERLINK("http://pfam.sanger.ac.uk/family/PF00069","PF00069")</f>
        <v>PF00069</v>
      </c>
      <c r="K207" t="s">
        <v>836</v>
      </c>
      <c r="L207" t="str">
        <f>HYPERLINK("http://www.ebi.ac.uk/interpro/entry/IPR011009","IPR011009")</f>
        <v>IPR011009</v>
      </c>
      <c r="M207" t="s">
        <v>1085</v>
      </c>
    </row>
    <row r="208" spans="1:13" x14ac:dyDescent="0.25">
      <c r="A208" t="s">
        <v>1171</v>
      </c>
      <c r="B208" t="s">
        <v>166</v>
      </c>
      <c r="C208" s="13" t="s">
        <v>152</v>
      </c>
      <c r="D208" t="s">
        <v>1172</v>
      </c>
      <c r="E208" s="14" t="s">
        <v>154</v>
      </c>
      <c r="F208" t="s">
        <v>1173</v>
      </c>
      <c r="G208" t="s">
        <v>1174</v>
      </c>
      <c r="H208" t="s">
        <v>157</v>
      </c>
      <c r="I208" s="13" t="s">
        <v>164</v>
      </c>
      <c r="J208" t="s">
        <v>157</v>
      </c>
      <c r="K208" s="13" t="s">
        <v>164</v>
      </c>
      <c r="L208" t="s">
        <v>157</v>
      </c>
      <c r="M208" s="13" t="s">
        <v>164</v>
      </c>
    </row>
    <row r="209" spans="1:13" x14ac:dyDescent="0.25">
      <c r="A209" t="s">
        <v>1175</v>
      </c>
      <c r="B209" t="s">
        <v>151</v>
      </c>
      <c r="C209" s="13" t="s">
        <v>152</v>
      </c>
      <c r="D209" t="s">
        <v>1176</v>
      </c>
      <c r="E209" s="14" t="s">
        <v>154</v>
      </c>
      <c r="F209" t="s">
        <v>1177</v>
      </c>
      <c r="G209" t="s">
        <v>1178</v>
      </c>
      <c r="H209" t="s">
        <v>157</v>
      </c>
      <c r="I209" t="s">
        <v>565</v>
      </c>
      <c r="J209" t="str">
        <f>HYPERLINK("http://pfam.sanger.ac.uk/family/PF04667","PF04667")</f>
        <v>PF04667</v>
      </c>
      <c r="K209" s="13" t="s">
        <v>164</v>
      </c>
      <c r="L209" t="s">
        <v>157</v>
      </c>
      <c r="M209" s="13" t="s">
        <v>164</v>
      </c>
    </row>
    <row r="210" spans="1:13" x14ac:dyDescent="0.25">
      <c r="A210" t="s">
        <v>1179</v>
      </c>
      <c r="B210" t="s">
        <v>151</v>
      </c>
      <c r="C210" s="13" t="s">
        <v>152</v>
      </c>
      <c r="D210" t="s">
        <v>1180</v>
      </c>
      <c r="E210" s="14" t="s">
        <v>154</v>
      </c>
      <c r="F210" t="s">
        <v>1181</v>
      </c>
      <c r="G210" t="s">
        <v>1182</v>
      </c>
      <c r="H210" t="s">
        <v>157</v>
      </c>
      <c r="I210" s="13" t="s">
        <v>164</v>
      </c>
      <c r="J210" t="s">
        <v>157</v>
      </c>
      <c r="K210" t="s">
        <v>1183</v>
      </c>
      <c r="L210" t="str">
        <f>HYPERLINK("http://www.ebi.ac.uk/interpro/entry/IPR015500","IPR015500")</f>
        <v>IPR015500</v>
      </c>
      <c r="M210" t="s">
        <v>827</v>
      </c>
    </row>
    <row r="211" spans="1:13" x14ac:dyDescent="0.25">
      <c r="A211" t="s">
        <v>1184</v>
      </c>
      <c r="B211" t="s">
        <v>166</v>
      </c>
      <c r="C211" s="13" t="s">
        <v>152</v>
      </c>
      <c r="D211" t="s">
        <v>1185</v>
      </c>
      <c r="E211" s="14" t="s">
        <v>154</v>
      </c>
      <c r="F211" t="s">
        <v>1186</v>
      </c>
      <c r="G211" t="s">
        <v>1187</v>
      </c>
      <c r="H211" t="s">
        <v>157</v>
      </c>
      <c r="I211" t="s">
        <v>316</v>
      </c>
      <c r="J211" t="str">
        <f>HYPERLINK("http://pfam.sanger.ac.uk/family/PF00571","PF00571")</f>
        <v>PF00571</v>
      </c>
      <c r="K211" t="s">
        <v>428</v>
      </c>
      <c r="L211" t="str">
        <f>HYPERLINK("http://www.ebi.ac.uk/interpro/entry/IPR000644","IPR000644")</f>
        <v>IPR000644</v>
      </c>
      <c r="M211" t="s">
        <v>317</v>
      </c>
    </row>
    <row r="212" spans="1:13" x14ac:dyDescent="0.25">
      <c r="A212" t="s">
        <v>1188</v>
      </c>
      <c r="B212" t="s">
        <v>151</v>
      </c>
      <c r="C212" s="13" t="s">
        <v>152</v>
      </c>
      <c r="D212" t="s">
        <v>1189</v>
      </c>
      <c r="E212" s="14" t="s">
        <v>154</v>
      </c>
      <c r="F212" t="s">
        <v>1190</v>
      </c>
      <c r="G212" t="s">
        <v>1191</v>
      </c>
      <c r="H212" t="str">
        <f>HYPERLINK("http://www.uniprot.org/uniref/UniRef90_N1QRD3","UniRef90_N1QRD3")</f>
        <v>UniRef90_N1QRD3</v>
      </c>
      <c r="I212" t="s">
        <v>1192</v>
      </c>
      <c r="J212" t="str">
        <f>HYPERLINK("http://pfam.sanger.ac.uk/family/PF14227","PF14227")</f>
        <v>PF14227</v>
      </c>
      <c r="K212" s="13" t="s">
        <v>164</v>
      </c>
      <c r="L212" t="s">
        <v>157</v>
      </c>
      <c r="M212" t="s">
        <v>717</v>
      </c>
    </row>
    <row r="213" spans="1:13" x14ac:dyDescent="0.25">
      <c r="A213" t="s">
        <v>1193</v>
      </c>
      <c r="B213" t="s">
        <v>151</v>
      </c>
      <c r="C213" s="13" t="s">
        <v>152</v>
      </c>
      <c r="D213" t="s">
        <v>1194</v>
      </c>
      <c r="E213" s="14" t="s">
        <v>154</v>
      </c>
      <c r="F213" t="s">
        <v>1195</v>
      </c>
      <c r="G213" t="s">
        <v>1196</v>
      </c>
      <c r="H213" t="s">
        <v>157</v>
      </c>
      <c r="I213" t="s">
        <v>1197</v>
      </c>
      <c r="J213" t="str">
        <f>HYPERLINK("http://pfam.sanger.ac.uk/family/PF02259","PF02259")</f>
        <v>PF02259</v>
      </c>
      <c r="K213" t="s">
        <v>1198</v>
      </c>
      <c r="L213" t="str">
        <f>HYPERLINK("http://www.ebi.ac.uk/interpro/entry/IPR014009","IPR014009")</f>
        <v>IPR014009</v>
      </c>
      <c r="M213" t="s">
        <v>354</v>
      </c>
    </row>
    <row r="214" spans="1:13" x14ac:dyDescent="0.25">
      <c r="A214" t="s">
        <v>1199</v>
      </c>
      <c r="B214" t="s">
        <v>162</v>
      </c>
      <c r="C214" s="13" t="s">
        <v>152</v>
      </c>
      <c r="D214" t="s">
        <v>1200</v>
      </c>
      <c r="E214" s="14" t="s">
        <v>154</v>
      </c>
      <c r="F214" t="s">
        <v>1201</v>
      </c>
      <c r="G214" t="s">
        <v>1202</v>
      </c>
      <c r="H214" t="s">
        <v>157</v>
      </c>
      <c r="I214" t="s">
        <v>1203</v>
      </c>
      <c r="J214" t="str">
        <f>HYPERLINK("http://pfam.sanger.ac.uk/family/PF00085","PF00085")</f>
        <v>PF00085</v>
      </c>
      <c r="K214" t="s">
        <v>1204</v>
      </c>
      <c r="L214" t="str">
        <f>HYPERLINK("http://www.ebi.ac.uk/interpro/entry/IPR005746","IPR005746")</f>
        <v>IPR005746</v>
      </c>
      <c r="M214" t="s">
        <v>1205</v>
      </c>
    </row>
    <row r="215" spans="1:13" x14ac:dyDescent="0.25">
      <c r="A215" t="s">
        <v>1206</v>
      </c>
      <c r="B215" t="s">
        <v>166</v>
      </c>
      <c r="C215" s="13" t="s">
        <v>152</v>
      </c>
      <c r="D215" t="s">
        <v>1207</v>
      </c>
      <c r="E215" s="14" t="s">
        <v>154</v>
      </c>
      <c r="F215" t="s">
        <v>1208</v>
      </c>
      <c r="G215" t="s">
        <v>1209</v>
      </c>
      <c r="H215" t="s">
        <v>157</v>
      </c>
      <c r="I215" t="s">
        <v>1210</v>
      </c>
      <c r="J215" t="str">
        <f>HYPERLINK("http://pfam.sanger.ac.uk/family/PF02966","PF02966")</f>
        <v>PF02966</v>
      </c>
      <c r="K215" t="s">
        <v>1211</v>
      </c>
      <c r="L215" t="str">
        <f>HYPERLINK("http://www.ebi.ac.uk/interpro/entry/IPR004123","IPR004123")</f>
        <v>IPR004123</v>
      </c>
      <c r="M215" t="s">
        <v>1212</v>
      </c>
    </row>
    <row r="216" spans="1:13" x14ac:dyDescent="0.25">
      <c r="A216" t="s">
        <v>1213</v>
      </c>
      <c r="B216" t="s">
        <v>162</v>
      </c>
      <c r="C216" s="13" t="s">
        <v>152</v>
      </c>
      <c r="D216" t="s">
        <v>1214</v>
      </c>
      <c r="E216" s="14" t="s">
        <v>154</v>
      </c>
      <c r="F216" t="s">
        <v>1215</v>
      </c>
      <c r="G216" t="s">
        <v>1216</v>
      </c>
      <c r="H216" t="s">
        <v>157</v>
      </c>
      <c r="I216" t="s">
        <v>1217</v>
      </c>
      <c r="J216" t="str">
        <f>HYPERLINK("http://pfam.sanger.ac.uk/family/PF06886","PF06886")</f>
        <v>PF06886</v>
      </c>
      <c r="K216" t="s">
        <v>1218</v>
      </c>
      <c r="L216" t="str">
        <f>HYPERLINK("http://www.ebi.ac.uk/interpro/entry/IPR009675","IPR009675")</f>
        <v>IPR009675</v>
      </c>
      <c r="M216" t="s">
        <v>1219</v>
      </c>
    </row>
    <row r="217" spans="1:13" x14ac:dyDescent="0.25">
      <c r="A217" t="s">
        <v>1220</v>
      </c>
      <c r="B217" t="s">
        <v>151</v>
      </c>
      <c r="C217" s="13" t="s">
        <v>152</v>
      </c>
      <c r="D217" t="s">
        <v>1221</v>
      </c>
      <c r="E217" s="14" t="s">
        <v>154</v>
      </c>
      <c r="F217" t="s">
        <v>1222</v>
      </c>
      <c r="G217" t="s">
        <v>1223</v>
      </c>
      <c r="H217" t="str">
        <f>HYPERLINK("http://www.uniprot.org/uniref/UniRef90_M7Z8H9","UniRef90_M7Z8H9")</f>
        <v>UniRef90_M7Z8H9</v>
      </c>
      <c r="I217" t="s">
        <v>627</v>
      </c>
      <c r="J217" t="str">
        <f>HYPERLINK("http://pfam.sanger.ac.uk/family/PF00067","PF00067")</f>
        <v>PF00067</v>
      </c>
      <c r="K217" s="13" t="s">
        <v>164</v>
      </c>
      <c r="L217" t="s">
        <v>157</v>
      </c>
      <c r="M217" t="s">
        <v>629</v>
      </c>
    </row>
    <row r="218" spans="1:13" x14ac:dyDescent="0.25">
      <c r="A218" t="s">
        <v>1224</v>
      </c>
      <c r="B218" t="s">
        <v>151</v>
      </c>
      <c r="C218" s="13" t="s">
        <v>152</v>
      </c>
      <c r="D218" t="s">
        <v>1225</v>
      </c>
      <c r="E218" s="14" t="s">
        <v>154</v>
      </c>
      <c r="F218" t="s">
        <v>1226</v>
      </c>
      <c r="G218" t="s">
        <v>1227</v>
      </c>
      <c r="H218" t="s">
        <v>157</v>
      </c>
      <c r="I218" t="s">
        <v>1228</v>
      </c>
      <c r="J218" t="str">
        <f>HYPERLINK("http://pfam.sanger.ac.uk/family/PF04434","PF04434")</f>
        <v>PF04434</v>
      </c>
      <c r="K218" s="13" t="s">
        <v>164</v>
      </c>
      <c r="L218" t="s">
        <v>157</v>
      </c>
      <c r="M218" t="s">
        <v>904</v>
      </c>
    </row>
    <row r="219" spans="1:13" x14ac:dyDescent="0.25">
      <c r="A219" t="s">
        <v>1229</v>
      </c>
      <c r="B219" t="s">
        <v>151</v>
      </c>
      <c r="C219" s="13" t="s">
        <v>152</v>
      </c>
      <c r="D219" t="s">
        <v>1230</v>
      </c>
      <c r="E219" s="14" t="s">
        <v>154</v>
      </c>
      <c r="F219" t="s">
        <v>1231</v>
      </c>
      <c r="G219" t="s">
        <v>1232</v>
      </c>
      <c r="H219" t="str">
        <f>HYPERLINK("http://www.uniprot.org/uniref/UniRef90_N1QU43","UniRef90_N1QU43")</f>
        <v>UniRef90_N1QU43</v>
      </c>
      <c r="I219" s="13" t="s">
        <v>164</v>
      </c>
      <c r="J219" t="s">
        <v>157</v>
      </c>
      <c r="K219" s="13" t="s">
        <v>164</v>
      </c>
      <c r="L219" t="s">
        <v>157</v>
      </c>
      <c r="M219" t="s">
        <v>717</v>
      </c>
    </row>
    <row r="220" spans="1:13" x14ac:dyDescent="0.25">
      <c r="A220" t="s">
        <v>1233</v>
      </c>
      <c r="B220" t="s">
        <v>151</v>
      </c>
      <c r="C220" s="13" t="s">
        <v>152</v>
      </c>
      <c r="D220" t="s">
        <v>1189</v>
      </c>
      <c r="E220" s="14" t="s">
        <v>154</v>
      </c>
      <c r="F220" t="s">
        <v>1231</v>
      </c>
      <c r="G220" t="s">
        <v>1232</v>
      </c>
      <c r="H220" t="str">
        <f>HYPERLINK("http://www.uniprot.org/uniref/UniRef90_N1QU43","UniRef90_N1QU43")</f>
        <v>UniRef90_N1QU43</v>
      </c>
      <c r="I220" t="s">
        <v>662</v>
      </c>
      <c r="J220" t="str">
        <f>HYPERLINK("http://pfam.sanger.ac.uk/family/PF03763","PF03763")</f>
        <v>PF03763</v>
      </c>
      <c r="K220" s="13" t="s">
        <v>164</v>
      </c>
      <c r="L220" t="s">
        <v>157</v>
      </c>
      <c r="M220" s="13" t="s">
        <v>164</v>
      </c>
    </row>
    <row r="221" spans="1:13" x14ac:dyDescent="0.25">
      <c r="A221" t="s">
        <v>1234</v>
      </c>
      <c r="B221" t="s">
        <v>166</v>
      </c>
      <c r="C221" s="13" t="s">
        <v>152</v>
      </c>
      <c r="D221" t="s">
        <v>1235</v>
      </c>
      <c r="E221" s="14" t="s">
        <v>154</v>
      </c>
      <c r="F221" t="s">
        <v>1236</v>
      </c>
      <c r="G221" t="s">
        <v>1237</v>
      </c>
      <c r="H221" t="s">
        <v>157</v>
      </c>
      <c r="I221" t="s">
        <v>342</v>
      </c>
      <c r="J221" t="str">
        <f>HYPERLINK("http://pfam.sanger.ac.uk/family/PF04178","PF04178")</f>
        <v>PF04178</v>
      </c>
      <c r="K221" s="13" t="s">
        <v>164</v>
      </c>
      <c r="L221" t="s">
        <v>157</v>
      </c>
      <c r="M221" t="s">
        <v>343</v>
      </c>
    </row>
    <row r="222" spans="1:13" x14ac:dyDescent="0.25">
      <c r="A222" t="s">
        <v>1238</v>
      </c>
      <c r="B222" t="s">
        <v>151</v>
      </c>
      <c r="C222" s="13" t="s">
        <v>152</v>
      </c>
      <c r="D222" t="s">
        <v>1239</v>
      </c>
      <c r="E222" s="14" t="s">
        <v>154</v>
      </c>
      <c r="F222" t="s">
        <v>1240</v>
      </c>
      <c r="G222" t="s">
        <v>1241</v>
      </c>
      <c r="H222" t="s">
        <v>157</v>
      </c>
      <c r="I222" t="s">
        <v>302</v>
      </c>
      <c r="J222" t="str">
        <f>HYPERLINK("http://pfam.sanger.ac.uk/family/PF03029","PF03029")</f>
        <v>PF03029</v>
      </c>
      <c r="K222" s="13" t="s">
        <v>164</v>
      </c>
      <c r="L222" t="s">
        <v>157</v>
      </c>
      <c r="M222" t="s">
        <v>303</v>
      </c>
    </row>
    <row r="223" spans="1:13" x14ac:dyDescent="0.25">
      <c r="A223" t="s">
        <v>1242</v>
      </c>
      <c r="B223" t="s">
        <v>151</v>
      </c>
      <c r="C223" s="13" t="s">
        <v>152</v>
      </c>
      <c r="D223" t="s">
        <v>1243</v>
      </c>
      <c r="E223" s="14" t="s">
        <v>154</v>
      </c>
      <c r="F223" t="s">
        <v>1244</v>
      </c>
      <c r="G223" t="s">
        <v>1245</v>
      </c>
      <c r="H223" t="s">
        <v>157</v>
      </c>
      <c r="I223" t="s">
        <v>1246</v>
      </c>
      <c r="J223" t="str">
        <f>HYPERLINK("http://pfam.sanger.ac.uk/family/PF02134","PF02134")</f>
        <v>PF02134</v>
      </c>
      <c r="K223" t="s">
        <v>756</v>
      </c>
      <c r="L223" t="str">
        <f>HYPERLINK("http://www.ebi.ac.uk/interpro/entry/IPR016040","IPR016040")</f>
        <v>IPR016040</v>
      </c>
      <c r="M223" t="s">
        <v>1247</v>
      </c>
    </row>
    <row r="224" spans="1:13" x14ac:dyDescent="0.25">
      <c r="A224" t="s">
        <v>1248</v>
      </c>
      <c r="B224" t="s">
        <v>151</v>
      </c>
      <c r="C224" s="13" t="s">
        <v>152</v>
      </c>
      <c r="D224" t="s">
        <v>1249</v>
      </c>
      <c r="E224" s="14" t="s">
        <v>154</v>
      </c>
      <c r="F224" t="s">
        <v>1250</v>
      </c>
      <c r="G224" t="s">
        <v>1251</v>
      </c>
      <c r="H224" t="s">
        <v>157</v>
      </c>
      <c r="I224" t="s">
        <v>1252</v>
      </c>
      <c r="J224" t="str">
        <f>HYPERLINK("http://pfam.sanger.ac.uk/family/PF00443","PF00443")</f>
        <v>PF00443</v>
      </c>
      <c r="K224" t="s">
        <v>1253</v>
      </c>
      <c r="L224" t="str">
        <f>HYPERLINK("http://www.ebi.ac.uk/interpro/entry/IPR001394","IPR001394")</f>
        <v>IPR001394</v>
      </c>
      <c r="M224" t="s">
        <v>1254</v>
      </c>
    </row>
    <row r="225" spans="1:13" x14ac:dyDescent="0.25">
      <c r="A225" t="s">
        <v>1255</v>
      </c>
      <c r="B225" t="s">
        <v>175</v>
      </c>
      <c r="C225" s="13" t="s">
        <v>152</v>
      </c>
      <c r="D225" t="s">
        <v>1256</v>
      </c>
      <c r="E225" s="14" t="s">
        <v>154</v>
      </c>
      <c r="F225" t="s">
        <v>1250</v>
      </c>
      <c r="G225" t="s">
        <v>1257</v>
      </c>
      <c r="H225" t="s">
        <v>157</v>
      </c>
      <c r="I225" s="13" t="s">
        <v>164</v>
      </c>
      <c r="J225" t="s">
        <v>157</v>
      </c>
      <c r="K225" t="s">
        <v>1258</v>
      </c>
      <c r="L225" t="str">
        <f>HYPERLINK("http://www.ebi.ac.uk/interpro/entry/IPR006615","IPR006615")</f>
        <v>IPR006615</v>
      </c>
      <c r="M225" t="s">
        <v>1259</v>
      </c>
    </row>
    <row r="226" spans="1:13" x14ac:dyDescent="0.25">
      <c r="A226" t="s">
        <v>1260</v>
      </c>
      <c r="B226" t="s">
        <v>151</v>
      </c>
      <c r="C226" s="13" t="s">
        <v>152</v>
      </c>
      <c r="D226" t="s">
        <v>1261</v>
      </c>
      <c r="E226" s="14" t="s">
        <v>154</v>
      </c>
      <c r="F226" t="s">
        <v>1250</v>
      </c>
      <c r="G226" t="s">
        <v>1251</v>
      </c>
      <c r="H226" t="s">
        <v>157</v>
      </c>
      <c r="I226" t="s">
        <v>1084</v>
      </c>
      <c r="J226" t="str">
        <f>HYPERLINK("http://pfam.sanger.ac.uk/family/PF00069","PF00069")</f>
        <v>PF00069</v>
      </c>
      <c r="K226" s="13" t="s">
        <v>164</v>
      </c>
      <c r="L226" t="s">
        <v>157</v>
      </c>
      <c r="M226" t="s">
        <v>1094</v>
      </c>
    </row>
    <row r="227" spans="1:13" x14ac:dyDescent="0.25">
      <c r="A227" t="s">
        <v>1262</v>
      </c>
      <c r="B227" t="s">
        <v>162</v>
      </c>
      <c r="C227" s="13" t="s">
        <v>152</v>
      </c>
      <c r="D227" t="s">
        <v>282</v>
      </c>
      <c r="E227" s="14" t="s">
        <v>154</v>
      </c>
      <c r="F227" t="s">
        <v>1263</v>
      </c>
      <c r="G227" t="s">
        <v>1264</v>
      </c>
      <c r="H227" t="str">
        <f>HYPERLINK("http://www.uniprot.org/uniref/UniRef90_D8L9I9","UniRef90_D8L9I9")</f>
        <v>UniRef90_D8L9I9</v>
      </c>
      <c r="I227" s="13" t="s">
        <v>164</v>
      </c>
      <c r="J227" t="s">
        <v>157</v>
      </c>
      <c r="K227" s="13" t="s">
        <v>164</v>
      </c>
      <c r="L227" t="s">
        <v>157</v>
      </c>
      <c r="M227" s="13" t="s">
        <v>164</v>
      </c>
    </row>
    <row r="228" spans="1:13" x14ac:dyDescent="0.25">
      <c r="A228" t="s">
        <v>1265</v>
      </c>
      <c r="B228" t="s">
        <v>162</v>
      </c>
      <c r="C228" s="13" t="s">
        <v>152</v>
      </c>
      <c r="D228" t="s">
        <v>1266</v>
      </c>
      <c r="E228" s="14" t="s">
        <v>154</v>
      </c>
      <c r="F228" t="s">
        <v>1267</v>
      </c>
      <c r="G228" t="s">
        <v>1268</v>
      </c>
      <c r="H228" t="s">
        <v>157</v>
      </c>
      <c r="I228" t="s">
        <v>1269</v>
      </c>
      <c r="J228" t="str">
        <f>HYPERLINK("http://pfam.sanger.ac.uk/family/PF02902","PF02902")</f>
        <v>PF02902</v>
      </c>
      <c r="K228" t="s">
        <v>1270</v>
      </c>
      <c r="L228" t="str">
        <f>HYPERLINK("http://www.ebi.ac.uk/interpro/entry/IPR003653","IPR003653")</f>
        <v>IPR003653</v>
      </c>
      <c r="M228" t="s">
        <v>1271</v>
      </c>
    </row>
    <row r="229" spans="1:13" x14ac:dyDescent="0.25">
      <c r="A229" t="s">
        <v>1272</v>
      </c>
      <c r="B229" t="s">
        <v>166</v>
      </c>
      <c r="C229" s="13" t="s">
        <v>152</v>
      </c>
      <c r="D229" t="s">
        <v>1273</v>
      </c>
      <c r="E229" s="14" t="s">
        <v>154</v>
      </c>
      <c r="F229" t="s">
        <v>1267</v>
      </c>
      <c r="G229" t="s">
        <v>1268</v>
      </c>
      <c r="H229" t="s">
        <v>157</v>
      </c>
      <c r="I229" t="s">
        <v>1269</v>
      </c>
      <c r="J229" t="str">
        <f>HYPERLINK("http://pfam.sanger.ac.uk/family/PF02902","PF02902")</f>
        <v>PF02902</v>
      </c>
      <c r="K229" t="s">
        <v>1270</v>
      </c>
      <c r="L229" t="str">
        <f>HYPERLINK("http://www.ebi.ac.uk/interpro/entry/IPR003653","IPR003653")</f>
        <v>IPR003653</v>
      </c>
      <c r="M229" t="s">
        <v>1271</v>
      </c>
    </row>
    <row r="230" spans="1:13" x14ac:dyDescent="0.25">
      <c r="A230" t="s">
        <v>1274</v>
      </c>
      <c r="B230" t="s">
        <v>151</v>
      </c>
      <c r="C230" s="13" t="s">
        <v>152</v>
      </c>
      <c r="D230" t="s">
        <v>1275</v>
      </c>
      <c r="E230" s="14" t="s">
        <v>154</v>
      </c>
      <c r="F230" t="s">
        <v>1276</v>
      </c>
      <c r="G230" t="s">
        <v>1277</v>
      </c>
      <c r="H230" t="s">
        <v>157</v>
      </c>
      <c r="I230" t="s">
        <v>1269</v>
      </c>
      <c r="J230" t="str">
        <f>HYPERLINK("http://pfam.sanger.ac.uk/family/PF02902","PF02902")</f>
        <v>PF02902</v>
      </c>
      <c r="K230" t="s">
        <v>1270</v>
      </c>
      <c r="L230" t="str">
        <f>HYPERLINK("http://www.ebi.ac.uk/interpro/entry/IPR003653","IPR003653")</f>
        <v>IPR003653</v>
      </c>
      <c r="M230" t="s">
        <v>1271</v>
      </c>
    </row>
    <row r="231" spans="1:13" x14ac:dyDescent="0.25">
      <c r="A231" t="s">
        <v>1278</v>
      </c>
      <c r="B231" t="s">
        <v>162</v>
      </c>
      <c r="C231" s="13" t="s">
        <v>152</v>
      </c>
      <c r="D231" t="s">
        <v>1279</v>
      </c>
      <c r="E231" s="14" t="s">
        <v>154</v>
      </c>
      <c r="F231" t="s">
        <v>1280</v>
      </c>
      <c r="G231" t="s">
        <v>1281</v>
      </c>
      <c r="H231" t="s">
        <v>157</v>
      </c>
      <c r="I231" t="s">
        <v>325</v>
      </c>
      <c r="J231" t="str">
        <f>HYPERLINK("http://pfam.sanger.ac.uk/family/PF00225","PF00225")</f>
        <v>PF00225</v>
      </c>
      <c r="K231" s="13" t="s">
        <v>164</v>
      </c>
      <c r="L231" t="s">
        <v>157</v>
      </c>
      <c r="M231" t="s">
        <v>327</v>
      </c>
    </row>
    <row r="232" spans="1:13" x14ac:dyDescent="0.25">
      <c r="A232" t="s">
        <v>1282</v>
      </c>
      <c r="B232" t="s">
        <v>162</v>
      </c>
      <c r="C232" s="13" t="s">
        <v>152</v>
      </c>
      <c r="D232" s="13" t="s">
        <v>164</v>
      </c>
      <c r="E232" s="14" t="s">
        <v>154</v>
      </c>
      <c r="F232" t="s">
        <v>1283</v>
      </c>
      <c r="G232" s="13" t="s">
        <v>164</v>
      </c>
      <c r="H232" t="s">
        <v>157</v>
      </c>
      <c r="I232" t="s">
        <v>1284</v>
      </c>
      <c r="J232" t="str">
        <f>HYPERLINK("http://pfam.sanger.ac.uk/family/PF03372","PF03372")</f>
        <v>PF03372</v>
      </c>
      <c r="K232" s="13" t="s">
        <v>164</v>
      </c>
      <c r="L232" t="s">
        <v>157</v>
      </c>
      <c r="M232" s="13" t="s">
        <v>164</v>
      </c>
    </row>
    <row r="233" spans="1:13" x14ac:dyDescent="0.25">
      <c r="A233" t="s">
        <v>1285</v>
      </c>
      <c r="B233" t="s">
        <v>166</v>
      </c>
      <c r="C233" s="13" t="s">
        <v>152</v>
      </c>
      <c r="D233" s="13" t="s">
        <v>164</v>
      </c>
      <c r="E233" s="14" t="s">
        <v>154</v>
      </c>
      <c r="F233" t="s">
        <v>1283</v>
      </c>
      <c r="G233" s="13" t="s">
        <v>164</v>
      </c>
      <c r="H233" t="s">
        <v>157</v>
      </c>
      <c r="I233" t="s">
        <v>923</v>
      </c>
      <c r="J233" t="str">
        <f>HYPERLINK("http://pfam.sanger.ac.uk/family/PF00662","PF00662")</f>
        <v>PF00662</v>
      </c>
      <c r="K233" s="13" t="s">
        <v>164</v>
      </c>
      <c r="L233" t="s">
        <v>157</v>
      </c>
      <c r="M233" t="s">
        <v>911</v>
      </c>
    </row>
    <row r="234" spans="1:13" x14ac:dyDescent="0.25">
      <c r="A234" t="s">
        <v>1286</v>
      </c>
      <c r="B234" t="s">
        <v>175</v>
      </c>
      <c r="C234" s="13" t="s">
        <v>152</v>
      </c>
      <c r="D234" s="13" t="s">
        <v>164</v>
      </c>
      <c r="E234" s="14" t="s">
        <v>154</v>
      </c>
      <c r="F234" t="s">
        <v>1283</v>
      </c>
      <c r="G234" s="13" t="s">
        <v>164</v>
      </c>
      <c r="H234" t="s">
        <v>157</v>
      </c>
      <c r="I234" t="s">
        <v>923</v>
      </c>
      <c r="J234" t="str">
        <f>HYPERLINK("http://pfam.sanger.ac.uk/family/PF00662","PF00662")</f>
        <v>PF00662</v>
      </c>
      <c r="K234" s="13" t="s">
        <v>164</v>
      </c>
      <c r="L234" t="s">
        <v>157</v>
      </c>
      <c r="M234" t="s">
        <v>911</v>
      </c>
    </row>
    <row r="235" spans="1:13" x14ac:dyDescent="0.25">
      <c r="A235" t="s">
        <v>1287</v>
      </c>
      <c r="B235" t="s">
        <v>162</v>
      </c>
      <c r="C235" s="13" t="s">
        <v>152</v>
      </c>
      <c r="D235" s="13" t="s">
        <v>164</v>
      </c>
      <c r="E235" s="14" t="s">
        <v>154</v>
      </c>
      <c r="F235" t="s">
        <v>1283</v>
      </c>
      <c r="G235" s="13" t="s">
        <v>164</v>
      </c>
      <c r="H235" t="s">
        <v>157</v>
      </c>
      <c r="I235" t="s">
        <v>1284</v>
      </c>
      <c r="J235" t="str">
        <f>HYPERLINK("http://pfam.sanger.ac.uk/family/PF03372","PF03372")</f>
        <v>PF03372</v>
      </c>
      <c r="K235" s="13" t="s">
        <v>164</v>
      </c>
      <c r="L235" t="s">
        <v>157</v>
      </c>
      <c r="M235" s="13" t="s">
        <v>164</v>
      </c>
    </row>
    <row r="236" spans="1:13" x14ac:dyDescent="0.25">
      <c r="A236" t="s">
        <v>1288</v>
      </c>
      <c r="B236" t="s">
        <v>151</v>
      </c>
      <c r="C236" s="13" t="s">
        <v>152</v>
      </c>
      <c r="D236" s="13" t="s">
        <v>164</v>
      </c>
      <c r="E236" s="14" t="s">
        <v>154</v>
      </c>
      <c r="F236" t="s">
        <v>1283</v>
      </c>
      <c r="G236" s="13" t="s">
        <v>164</v>
      </c>
      <c r="H236" t="s">
        <v>157</v>
      </c>
      <c r="I236" t="s">
        <v>1284</v>
      </c>
      <c r="J236" t="str">
        <f>HYPERLINK("http://pfam.sanger.ac.uk/family/PF03372","PF03372")</f>
        <v>PF03372</v>
      </c>
      <c r="K236" s="13" t="s">
        <v>164</v>
      </c>
      <c r="L236" t="s">
        <v>157</v>
      </c>
      <c r="M236" s="13" t="s">
        <v>164</v>
      </c>
    </row>
    <row r="237" spans="1:13" x14ac:dyDescent="0.25">
      <c r="A237" t="s">
        <v>1289</v>
      </c>
      <c r="B237" t="s">
        <v>162</v>
      </c>
      <c r="C237" s="13" t="s">
        <v>152</v>
      </c>
      <c r="D237" t="s">
        <v>1290</v>
      </c>
      <c r="E237" s="14" t="s">
        <v>154</v>
      </c>
      <c r="F237" t="s">
        <v>1291</v>
      </c>
      <c r="G237" t="s">
        <v>1292</v>
      </c>
      <c r="H237" t="s">
        <v>157</v>
      </c>
      <c r="I237" t="s">
        <v>1293</v>
      </c>
      <c r="J237" t="str">
        <f>HYPERLINK("http://pfam.sanger.ac.uk/family/PF00635","PF00635")</f>
        <v>PF00635</v>
      </c>
      <c r="K237" t="s">
        <v>1294</v>
      </c>
      <c r="L237" t="str">
        <f>HYPERLINK("http://www.ebi.ac.uk/interpro/entry/IPR008962","IPR008962")</f>
        <v>IPR008962</v>
      </c>
      <c r="M237" t="s">
        <v>1295</v>
      </c>
    </row>
    <row r="238" spans="1:13" x14ac:dyDescent="0.25">
      <c r="A238" t="s">
        <v>1296</v>
      </c>
      <c r="B238" t="s">
        <v>162</v>
      </c>
      <c r="C238" s="13" t="s">
        <v>152</v>
      </c>
      <c r="D238" t="s">
        <v>1297</v>
      </c>
      <c r="E238" s="14" t="s">
        <v>154</v>
      </c>
      <c r="F238" t="s">
        <v>1298</v>
      </c>
      <c r="G238" t="s">
        <v>1299</v>
      </c>
      <c r="H238" t="s">
        <v>157</v>
      </c>
      <c r="I238" t="s">
        <v>342</v>
      </c>
      <c r="J238" t="str">
        <f>HYPERLINK("http://pfam.sanger.ac.uk/family/PF04178","PF04178")</f>
        <v>PF04178</v>
      </c>
      <c r="K238" t="s">
        <v>1300</v>
      </c>
      <c r="L238" t="str">
        <f>HYPERLINK("http://www.ebi.ac.uk/interpro/entry/IPR007305","IPR007305")</f>
        <v>IPR007305</v>
      </c>
      <c r="M238" t="s">
        <v>343</v>
      </c>
    </row>
    <row r="239" spans="1:13" x14ac:dyDescent="0.25">
      <c r="A239" t="s">
        <v>1301</v>
      </c>
      <c r="B239" t="s">
        <v>175</v>
      </c>
      <c r="C239" s="13" t="s">
        <v>152</v>
      </c>
      <c r="D239" t="s">
        <v>478</v>
      </c>
      <c r="E239" s="14" t="s">
        <v>154</v>
      </c>
      <c r="F239" t="s">
        <v>1302</v>
      </c>
      <c r="G239" t="s">
        <v>1303</v>
      </c>
      <c r="H239" t="s">
        <v>157</v>
      </c>
      <c r="I239" t="s">
        <v>1304</v>
      </c>
      <c r="J239" t="str">
        <f>HYPERLINK("http://pfam.sanger.ac.uk/family/PF00626","PF00626")</f>
        <v>PF00626</v>
      </c>
      <c r="K239" t="s">
        <v>1305</v>
      </c>
      <c r="L239" t="str">
        <f>HYPERLINK("http://www.ebi.ac.uk/interpro/entry/IPR007122","IPR007122")</f>
        <v>IPR007122</v>
      </c>
      <c r="M239" t="s">
        <v>1306</v>
      </c>
    </row>
    <row r="240" spans="1:13" x14ac:dyDescent="0.25">
      <c r="A240" t="s">
        <v>1307</v>
      </c>
      <c r="B240" t="s">
        <v>151</v>
      </c>
      <c r="C240" s="13" t="s">
        <v>152</v>
      </c>
      <c r="D240" t="s">
        <v>1308</v>
      </c>
      <c r="E240" s="14" t="s">
        <v>154</v>
      </c>
      <c r="F240" t="s">
        <v>1302</v>
      </c>
      <c r="G240" t="s">
        <v>1303</v>
      </c>
      <c r="H240" t="s">
        <v>157</v>
      </c>
      <c r="I240" t="s">
        <v>1304</v>
      </c>
      <c r="J240" t="str">
        <f>HYPERLINK("http://pfam.sanger.ac.uk/family/PF00626","PF00626")</f>
        <v>PF00626</v>
      </c>
      <c r="K240" t="s">
        <v>1305</v>
      </c>
      <c r="L240" t="str">
        <f>HYPERLINK("http://www.ebi.ac.uk/interpro/entry/IPR007122","IPR007122")</f>
        <v>IPR007122</v>
      </c>
      <c r="M240" t="s">
        <v>1306</v>
      </c>
    </row>
    <row r="241" spans="1:13" x14ac:dyDescent="0.25">
      <c r="A241" t="s">
        <v>1309</v>
      </c>
      <c r="B241" t="s">
        <v>175</v>
      </c>
      <c r="C241" s="13" t="s">
        <v>152</v>
      </c>
      <c r="D241" t="s">
        <v>1310</v>
      </c>
      <c r="E241" s="14" t="s">
        <v>154</v>
      </c>
      <c r="F241" t="s">
        <v>1302</v>
      </c>
      <c r="G241" t="s">
        <v>1303</v>
      </c>
      <c r="H241" t="s">
        <v>157</v>
      </c>
      <c r="I241" t="s">
        <v>164</v>
      </c>
      <c r="J241" t="s">
        <v>157</v>
      </c>
      <c r="K241" t="s">
        <v>1305</v>
      </c>
      <c r="L241" t="str">
        <f>HYPERLINK("http://www.ebi.ac.uk/interpro/entry/IPR007122","IPR007122")</f>
        <v>IPR007122</v>
      </c>
      <c r="M241" t="s">
        <v>1306</v>
      </c>
    </row>
    <row r="242" spans="1:13" x14ac:dyDescent="0.25">
      <c r="A242" t="s">
        <v>1311</v>
      </c>
      <c r="B242" t="s">
        <v>162</v>
      </c>
      <c r="C242" s="13" t="s">
        <v>152</v>
      </c>
      <c r="D242" t="s">
        <v>1312</v>
      </c>
      <c r="E242" s="14" t="s">
        <v>154</v>
      </c>
      <c r="F242" t="s">
        <v>1313</v>
      </c>
      <c r="G242" t="s">
        <v>1314</v>
      </c>
      <c r="H242" t="s">
        <v>157</v>
      </c>
      <c r="I242" t="s">
        <v>1315</v>
      </c>
      <c r="J242" t="str">
        <f>HYPERLINK("http://pfam.sanger.ac.uk/family/PF03469","PF03469")</f>
        <v>PF03469</v>
      </c>
      <c r="K242" t="s">
        <v>1316</v>
      </c>
      <c r="L242" t="str">
        <f>HYPERLINK("http://www.ebi.ac.uk/interpro/entry/IPR005379","IPR005379")</f>
        <v>IPR005379</v>
      </c>
      <c r="M242" s="13" t="s">
        <v>164</v>
      </c>
    </row>
    <row r="243" spans="1:13" x14ac:dyDescent="0.25">
      <c r="A243" t="s">
        <v>1317</v>
      </c>
      <c r="B243" t="s">
        <v>166</v>
      </c>
      <c r="C243" s="13" t="s">
        <v>152</v>
      </c>
      <c r="D243" t="s">
        <v>1318</v>
      </c>
      <c r="E243" s="14" t="s">
        <v>154</v>
      </c>
      <c r="F243" t="s">
        <v>1313</v>
      </c>
      <c r="G243" t="s">
        <v>1314</v>
      </c>
      <c r="H243" t="s">
        <v>157</v>
      </c>
      <c r="I243" t="s">
        <v>1315</v>
      </c>
      <c r="J243" t="str">
        <f>HYPERLINK("http://pfam.sanger.ac.uk/family/PF03469","PF03469")</f>
        <v>PF03469</v>
      </c>
      <c r="K243" t="s">
        <v>1316</v>
      </c>
      <c r="L243" t="str">
        <f>HYPERLINK("http://www.ebi.ac.uk/interpro/entry/IPR005379","IPR005379")</f>
        <v>IPR005379</v>
      </c>
      <c r="M243" s="13" t="s">
        <v>164</v>
      </c>
    </row>
    <row r="244" spans="1:13" x14ac:dyDescent="0.25">
      <c r="A244" t="s">
        <v>1319</v>
      </c>
      <c r="B244" t="s">
        <v>162</v>
      </c>
      <c r="C244" s="13" t="s">
        <v>152</v>
      </c>
      <c r="D244" t="s">
        <v>1320</v>
      </c>
      <c r="E244" s="14" t="s">
        <v>154</v>
      </c>
      <c r="F244" t="s">
        <v>1313</v>
      </c>
      <c r="G244" t="s">
        <v>1314</v>
      </c>
      <c r="H244" t="s">
        <v>157</v>
      </c>
      <c r="I244" t="s">
        <v>1315</v>
      </c>
      <c r="J244" t="str">
        <f>HYPERLINK("http://pfam.sanger.ac.uk/family/PF03469","PF03469")</f>
        <v>PF03469</v>
      </c>
      <c r="K244" t="s">
        <v>1316</v>
      </c>
      <c r="L244" t="str">
        <f>HYPERLINK("http://www.ebi.ac.uk/interpro/entry/IPR005379","IPR005379")</f>
        <v>IPR005379</v>
      </c>
      <c r="M244" s="13" t="s">
        <v>164</v>
      </c>
    </row>
    <row r="245" spans="1:13" x14ac:dyDescent="0.25">
      <c r="A245" t="s">
        <v>1321</v>
      </c>
      <c r="B245" t="s">
        <v>151</v>
      </c>
      <c r="C245" s="13" t="s">
        <v>152</v>
      </c>
      <c r="D245" t="s">
        <v>1322</v>
      </c>
      <c r="E245" s="14" t="s">
        <v>154</v>
      </c>
      <c r="F245" t="s">
        <v>1323</v>
      </c>
      <c r="G245" t="s">
        <v>1324</v>
      </c>
      <c r="H245" t="s">
        <v>157</v>
      </c>
      <c r="I245" t="s">
        <v>164</v>
      </c>
      <c r="J245" t="s">
        <v>157</v>
      </c>
      <c r="L245" t="s">
        <v>157</v>
      </c>
      <c r="M245" s="13" t="s">
        <v>164</v>
      </c>
    </row>
    <row r="246" spans="1:13" x14ac:dyDescent="0.25">
      <c r="A246" t="s">
        <v>1325</v>
      </c>
      <c r="B246" t="s">
        <v>162</v>
      </c>
      <c r="C246" s="13" t="s">
        <v>152</v>
      </c>
      <c r="D246" t="s">
        <v>1326</v>
      </c>
      <c r="E246" s="14" t="s">
        <v>154</v>
      </c>
      <c r="F246" t="s">
        <v>1323</v>
      </c>
      <c r="G246" t="s">
        <v>1324</v>
      </c>
      <c r="H246" t="s">
        <v>157</v>
      </c>
      <c r="I246" t="s">
        <v>1315</v>
      </c>
      <c r="J246" t="str">
        <f>HYPERLINK("http://pfam.sanger.ac.uk/family/PF03469","PF03469")</f>
        <v>PF03469</v>
      </c>
      <c r="K246" t="s">
        <v>1316</v>
      </c>
      <c r="L246" t="str">
        <f>HYPERLINK("http://www.ebi.ac.uk/interpro/entry/IPR005379","IPR005379")</f>
        <v>IPR005379</v>
      </c>
      <c r="M246" s="13" t="s">
        <v>164</v>
      </c>
    </row>
    <row r="247" spans="1:13" x14ac:dyDescent="0.25">
      <c r="A247" t="s">
        <v>1327</v>
      </c>
      <c r="B247" t="s">
        <v>162</v>
      </c>
      <c r="C247" s="13" t="s">
        <v>152</v>
      </c>
      <c r="D247" t="s">
        <v>1328</v>
      </c>
      <c r="E247" s="14" t="s">
        <v>154</v>
      </c>
      <c r="F247" t="s">
        <v>1329</v>
      </c>
      <c r="G247" t="s">
        <v>1330</v>
      </c>
      <c r="H247" t="s">
        <v>157</v>
      </c>
      <c r="I247" t="s">
        <v>1315</v>
      </c>
      <c r="J247" t="str">
        <f>HYPERLINK("http://pfam.sanger.ac.uk/family/PF03469","PF03469")</f>
        <v>PF03469</v>
      </c>
      <c r="K247" t="s">
        <v>1316</v>
      </c>
      <c r="L247" t="str">
        <f>HYPERLINK("http://www.ebi.ac.uk/interpro/entry/IPR005379","IPR005379")</f>
        <v>IPR005379</v>
      </c>
      <c r="M247" s="13" t="s">
        <v>164</v>
      </c>
    </row>
    <row r="248" spans="1:13" x14ac:dyDescent="0.25">
      <c r="A248" t="s">
        <v>1331</v>
      </c>
      <c r="B248" t="s">
        <v>151</v>
      </c>
      <c r="C248" s="13" t="s">
        <v>152</v>
      </c>
      <c r="D248" t="s">
        <v>1332</v>
      </c>
      <c r="E248" s="14" t="s">
        <v>154</v>
      </c>
      <c r="F248" t="s">
        <v>1329</v>
      </c>
      <c r="G248" t="s">
        <v>1330</v>
      </c>
      <c r="H248" t="s">
        <v>157</v>
      </c>
      <c r="I248" t="s">
        <v>1333</v>
      </c>
      <c r="J248" t="str">
        <f>HYPERLINK("http://pfam.sanger.ac.uk/family/PF03468","PF03468")</f>
        <v>PF03468</v>
      </c>
      <c r="K248" t="s">
        <v>1334</v>
      </c>
      <c r="L248" t="str">
        <f>HYPERLINK("http://www.ebi.ac.uk/interpro/entry/IPR005380","IPR005380")</f>
        <v>IPR005380</v>
      </c>
      <c r="M248" t="s">
        <v>1335</v>
      </c>
    </row>
    <row r="249" spans="1:13" x14ac:dyDescent="0.25">
      <c r="A249" t="s">
        <v>1336</v>
      </c>
      <c r="B249" t="s">
        <v>175</v>
      </c>
      <c r="C249" s="13" t="s">
        <v>152</v>
      </c>
      <c r="D249" t="s">
        <v>1337</v>
      </c>
      <c r="E249" s="14" t="s">
        <v>154</v>
      </c>
      <c r="F249" t="s">
        <v>1329</v>
      </c>
      <c r="G249" t="s">
        <v>1330</v>
      </c>
      <c r="H249" t="s">
        <v>157</v>
      </c>
      <c r="I249" t="s">
        <v>1338</v>
      </c>
      <c r="J249" t="str">
        <f>HYPERLINK("http://pfam.sanger.ac.uk/family/PF03468","PF03468")</f>
        <v>PF03468</v>
      </c>
      <c r="K249" t="s">
        <v>1339</v>
      </c>
      <c r="L249" t="str">
        <f>HYPERLINK("http://www.ebi.ac.uk/interpro/entry/IPR005380","IPR005380")</f>
        <v>IPR005380</v>
      </c>
      <c r="M249" t="s">
        <v>1335</v>
      </c>
    </row>
    <row r="250" spans="1:13" x14ac:dyDescent="0.25">
      <c r="A250" t="s">
        <v>1340</v>
      </c>
      <c r="B250" t="s">
        <v>175</v>
      </c>
      <c r="C250" s="13" t="s">
        <v>152</v>
      </c>
      <c r="D250" t="s">
        <v>1341</v>
      </c>
      <c r="E250" s="14" t="s">
        <v>1342</v>
      </c>
      <c r="F250" t="s">
        <v>1343</v>
      </c>
      <c r="G250" t="s">
        <v>1344</v>
      </c>
      <c r="H250" t="s">
        <v>157</v>
      </c>
      <c r="I250" t="s">
        <v>1345</v>
      </c>
      <c r="J250" t="str">
        <f>HYPERLINK("http://pfam.sanger.ac.uk/family/PF15003","PF15003")</f>
        <v>PF15003</v>
      </c>
      <c r="K250" s="13" t="s">
        <v>164</v>
      </c>
      <c r="L250" t="s">
        <v>157</v>
      </c>
      <c r="M250" s="13" t="s">
        <v>164</v>
      </c>
    </row>
    <row r="251" spans="1:13" x14ac:dyDescent="0.25">
      <c r="A251" t="s">
        <v>1346</v>
      </c>
      <c r="B251" t="s">
        <v>166</v>
      </c>
      <c r="C251" s="13" t="s">
        <v>152</v>
      </c>
      <c r="D251" t="s">
        <v>1347</v>
      </c>
      <c r="E251" s="14" t="s">
        <v>1342</v>
      </c>
      <c r="F251" t="s">
        <v>1348</v>
      </c>
      <c r="G251" t="s">
        <v>1349</v>
      </c>
      <c r="H251" t="s">
        <v>157</v>
      </c>
      <c r="I251" t="s">
        <v>1084</v>
      </c>
      <c r="J251" t="str">
        <f>HYPERLINK("http://pfam.sanger.ac.uk/family/PF00069","PF00069")</f>
        <v>PF00069</v>
      </c>
      <c r="K251" s="13" t="s">
        <v>164</v>
      </c>
      <c r="L251" t="s">
        <v>157</v>
      </c>
      <c r="M251" t="s">
        <v>1099</v>
      </c>
    </row>
    <row r="252" spans="1:13" x14ac:dyDescent="0.25">
      <c r="A252" t="s">
        <v>1350</v>
      </c>
      <c r="B252" t="s">
        <v>151</v>
      </c>
      <c r="C252" s="13" t="s">
        <v>152</v>
      </c>
      <c r="D252" t="s">
        <v>1351</v>
      </c>
      <c r="E252" s="14" t="s">
        <v>1342</v>
      </c>
      <c r="F252" t="s">
        <v>1352</v>
      </c>
      <c r="G252" t="s">
        <v>1353</v>
      </c>
      <c r="H252" t="str">
        <f>HYPERLINK("http://www.uniprot.org/uniref/UniRef90_UPI00023396B3","UniRef90_UPI00023396B3")</f>
        <v>UniRef90_UPI00023396B3</v>
      </c>
      <c r="I252" t="s">
        <v>164</v>
      </c>
      <c r="J252" t="s">
        <v>157</v>
      </c>
      <c r="K252" s="13" t="s">
        <v>164</v>
      </c>
      <c r="L252" t="s">
        <v>157</v>
      </c>
      <c r="M252" t="s">
        <v>717</v>
      </c>
    </row>
    <row r="253" spans="1:13" x14ac:dyDescent="0.25">
      <c r="A253" t="s">
        <v>1354</v>
      </c>
      <c r="B253" t="s">
        <v>151</v>
      </c>
      <c r="C253" s="13" t="s">
        <v>152</v>
      </c>
      <c r="D253" t="s">
        <v>1355</v>
      </c>
      <c r="E253" s="14" t="s">
        <v>1342</v>
      </c>
      <c r="F253" t="s">
        <v>1356</v>
      </c>
      <c r="G253" t="s">
        <v>1357</v>
      </c>
      <c r="H253" t="s">
        <v>157</v>
      </c>
      <c r="I253" t="s">
        <v>1358</v>
      </c>
      <c r="J253" t="str">
        <f>HYPERLINK("http://pfam.sanger.ac.uk/family/PF03087","PF03087")</f>
        <v>PF03087</v>
      </c>
      <c r="K253" t="s">
        <v>1359</v>
      </c>
      <c r="L253" t="str">
        <f>HYPERLINK("http://www.ebi.ac.uk/interpro/entry/IPR004320","IPR004320")</f>
        <v>IPR004320</v>
      </c>
      <c r="M253" s="13" t="s">
        <v>164</v>
      </c>
    </row>
    <row r="254" spans="1:13" x14ac:dyDescent="0.25">
      <c r="A254" t="s">
        <v>1360</v>
      </c>
      <c r="B254" t="s">
        <v>162</v>
      </c>
      <c r="C254" s="13" t="s">
        <v>152</v>
      </c>
      <c r="D254" t="s">
        <v>282</v>
      </c>
      <c r="E254" s="14" t="s">
        <v>1342</v>
      </c>
      <c r="F254" t="s">
        <v>1361</v>
      </c>
      <c r="G254" t="s">
        <v>1362</v>
      </c>
      <c r="H254" t="str">
        <f>HYPERLINK("http://www.uniprot.org/uniref/UniRef90_Q2QX13","UniRef90_Q2QX13")</f>
        <v>UniRef90_Q2QX13</v>
      </c>
      <c r="I254" s="13" t="s">
        <v>164</v>
      </c>
      <c r="J254" t="s">
        <v>157</v>
      </c>
      <c r="K254" s="13" t="s">
        <v>164</v>
      </c>
      <c r="L254" t="s">
        <v>157</v>
      </c>
      <c r="M254" t="s">
        <v>634</v>
      </c>
    </row>
    <row r="255" spans="1:13" x14ac:dyDescent="0.25">
      <c r="A255" t="s">
        <v>1363</v>
      </c>
      <c r="B255" t="s">
        <v>162</v>
      </c>
      <c r="C255" s="13" t="s">
        <v>152</v>
      </c>
      <c r="D255" t="s">
        <v>1364</v>
      </c>
      <c r="E255" s="14" t="s">
        <v>1342</v>
      </c>
      <c r="F255" t="s">
        <v>748</v>
      </c>
      <c r="G255" t="s">
        <v>749</v>
      </c>
      <c r="H255" t="s">
        <v>157</v>
      </c>
      <c r="I255" t="s">
        <v>1084</v>
      </c>
      <c r="J255" t="str">
        <f>HYPERLINK("http://pfam.sanger.ac.uk/family/PF00069","PF00069")</f>
        <v>PF00069</v>
      </c>
      <c r="K255" s="13" t="s">
        <v>164</v>
      </c>
      <c r="L255" t="s">
        <v>157</v>
      </c>
      <c r="M255" t="s">
        <v>1094</v>
      </c>
    </row>
    <row r="256" spans="1:13" x14ac:dyDescent="0.25">
      <c r="A256" t="s">
        <v>1365</v>
      </c>
      <c r="B256" t="s">
        <v>151</v>
      </c>
      <c r="C256" s="13" t="s">
        <v>152</v>
      </c>
      <c r="D256" t="s">
        <v>1366</v>
      </c>
      <c r="E256" s="14" t="s">
        <v>1342</v>
      </c>
      <c r="F256" t="s">
        <v>748</v>
      </c>
      <c r="G256" t="s">
        <v>749</v>
      </c>
      <c r="H256" t="s">
        <v>157</v>
      </c>
      <c r="I256" t="s">
        <v>750</v>
      </c>
      <c r="J256" t="str">
        <f>HYPERLINK("http://pfam.sanger.ac.uk/family/PF03101","PF03101")</f>
        <v>PF03101</v>
      </c>
      <c r="K256" t="s">
        <v>751</v>
      </c>
      <c r="L256" t="str">
        <f>HYPERLINK("http://www.ebi.ac.uk/interpro/entry/IPR004330","IPR004330")</f>
        <v>IPR004330</v>
      </c>
      <c r="M256" s="13" t="s">
        <v>164</v>
      </c>
    </row>
    <row r="257" spans="1:13" x14ac:dyDescent="0.25">
      <c r="A257" t="s">
        <v>1367</v>
      </c>
      <c r="B257" t="s">
        <v>175</v>
      </c>
      <c r="C257" s="13" t="s">
        <v>152</v>
      </c>
      <c r="D257" t="s">
        <v>1368</v>
      </c>
      <c r="E257" s="14" t="s">
        <v>1342</v>
      </c>
      <c r="F257" t="s">
        <v>748</v>
      </c>
      <c r="G257" t="s">
        <v>749</v>
      </c>
      <c r="H257" t="s">
        <v>157</v>
      </c>
      <c r="I257" t="s">
        <v>676</v>
      </c>
      <c r="J257" t="str">
        <f>HYPERLINK("http://pfam.sanger.ac.uk/family/PF10551","PF10551")</f>
        <v>PF10551</v>
      </c>
      <c r="K257" t="s">
        <v>1369</v>
      </c>
      <c r="L257" t="str">
        <f>HYPERLINK("http://www.ebi.ac.uk/interpro/entry/IPR018289","IPR018289")</f>
        <v>IPR018289</v>
      </c>
      <c r="M257" s="13" t="s">
        <v>164</v>
      </c>
    </row>
    <row r="258" spans="1:13" x14ac:dyDescent="0.25">
      <c r="A258" t="s">
        <v>1370</v>
      </c>
      <c r="B258" t="s">
        <v>151</v>
      </c>
      <c r="C258" s="13" t="s">
        <v>152</v>
      </c>
      <c r="D258" t="s">
        <v>1371</v>
      </c>
      <c r="E258" s="14" t="s">
        <v>1342</v>
      </c>
      <c r="F258" t="s">
        <v>748</v>
      </c>
      <c r="G258" t="s">
        <v>749</v>
      </c>
      <c r="H258" t="s">
        <v>157</v>
      </c>
      <c r="I258" t="s">
        <v>750</v>
      </c>
      <c r="J258" t="str">
        <f>HYPERLINK("http://pfam.sanger.ac.uk/family/PF03101","PF03101")</f>
        <v>PF03101</v>
      </c>
      <c r="K258" t="s">
        <v>751</v>
      </c>
      <c r="L258" t="str">
        <f>HYPERLINK("http://www.ebi.ac.uk/interpro/entry/IPR004330","IPR004330")</f>
        <v>IPR004330</v>
      </c>
      <c r="M258" s="13" t="s">
        <v>164</v>
      </c>
    </row>
    <row r="259" spans="1:13" x14ac:dyDescent="0.25">
      <c r="A259" t="s">
        <v>1372</v>
      </c>
      <c r="B259" t="s">
        <v>151</v>
      </c>
      <c r="C259" s="13" t="s">
        <v>901</v>
      </c>
      <c r="D259" t="s">
        <v>1373</v>
      </c>
      <c r="E259" s="14" t="s">
        <v>1342</v>
      </c>
      <c r="F259" t="s">
        <v>748</v>
      </c>
      <c r="G259" t="s">
        <v>749</v>
      </c>
      <c r="H259" t="s">
        <v>157</v>
      </c>
      <c r="I259" s="13" t="s">
        <v>164</v>
      </c>
      <c r="J259" t="s">
        <v>157</v>
      </c>
      <c r="K259" t="s">
        <v>1374</v>
      </c>
      <c r="L259" t="str">
        <f>HYPERLINK("http://www.ebi.ac.uk/interpro/entry/IPR007527","IPR007527")</f>
        <v>IPR007527</v>
      </c>
      <c r="M259" t="s">
        <v>904</v>
      </c>
    </row>
    <row r="260" spans="1:13" x14ac:dyDescent="0.25">
      <c r="A260" t="s">
        <v>1375</v>
      </c>
      <c r="B260" t="s">
        <v>166</v>
      </c>
      <c r="C260" s="13" t="s">
        <v>152</v>
      </c>
      <c r="D260" t="s">
        <v>1376</v>
      </c>
      <c r="E260" s="14" t="s">
        <v>1342</v>
      </c>
      <c r="F260" t="s">
        <v>748</v>
      </c>
      <c r="G260" t="s">
        <v>749</v>
      </c>
      <c r="H260" t="s">
        <v>157</v>
      </c>
      <c r="I260" t="s">
        <v>1377</v>
      </c>
      <c r="J260" t="str">
        <f>HYPERLINK("http://pfam.sanger.ac.uk/family/PF04434","PF04434")</f>
        <v>PF04434</v>
      </c>
      <c r="K260" t="s">
        <v>1378</v>
      </c>
      <c r="L260" t="str">
        <f>HYPERLINK("http://www.ebi.ac.uk/interpro/entry/IPR001878","IPR001878")</f>
        <v>IPR001878</v>
      </c>
      <c r="M260" t="s">
        <v>1379</v>
      </c>
    </row>
    <row r="261" spans="1:13" x14ac:dyDescent="0.25">
      <c r="A261" t="s">
        <v>1380</v>
      </c>
      <c r="B261" t="s">
        <v>162</v>
      </c>
      <c r="C261" s="13" t="s">
        <v>152</v>
      </c>
      <c r="D261" t="s">
        <v>1381</v>
      </c>
      <c r="E261" s="14" t="s">
        <v>1342</v>
      </c>
      <c r="F261" t="s">
        <v>1382</v>
      </c>
      <c r="G261" t="s">
        <v>1383</v>
      </c>
      <c r="H261" t="str">
        <f>HYPERLINK("http://www.uniprot.org/uniref/UniRef90_Q5NAA4","UniRef90_Q5NAA4")</f>
        <v>UniRef90_Q5NAA4</v>
      </c>
      <c r="I261" s="13" t="s">
        <v>164</v>
      </c>
      <c r="J261" t="s">
        <v>157</v>
      </c>
      <c r="K261" s="13" t="s">
        <v>164</v>
      </c>
      <c r="L261" t="s">
        <v>157</v>
      </c>
      <c r="M261" s="13" t="s">
        <v>164</v>
      </c>
    </row>
    <row r="262" spans="1:13" x14ac:dyDescent="0.25">
      <c r="A262" t="s">
        <v>1384</v>
      </c>
      <c r="B262" t="s">
        <v>151</v>
      </c>
      <c r="C262" s="13" t="s">
        <v>152</v>
      </c>
      <c r="D262" t="s">
        <v>1385</v>
      </c>
      <c r="E262" s="14" t="s">
        <v>1342</v>
      </c>
      <c r="F262" t="s">
        <v>1386</v>
      </c>
      <c r="G262" t="s">
        <v>1387</v>
      </c>
      <c r="H262" t="str">
        <f>HYPERLINK("http://www.uniprot.org/uniref/UniRef90_Q9M5Y5","UniRef90_Q9M5Y5")</f>
        <v>UniRef90_Q9M5Y5</v>
      </c>
      <c r="I262" t="s">
        <v>204</v>
      </c>
      <c r="J262" t="str">
        <f>HYPERLINK("http://pfam.sanger.ac.uk/family/PF00931","PF00931")</f>
        <v>PF00931</v>
      </c>
      <c r="K262" t="s">
        <v>205</v>
      </c>
      <c r="L262" t="str">
        <f>HYPERLINK("http://www.ebi.ac.uk/interpro/entry/IPR002182","IPR002182")</f>
        <v>IPR002182</v>
      </c>
      <c r="M262" t="s">
        <v>206</v>
      </c>
    </row>
    <row r="263" spans="1:13" x14ac:dyDescent="0.25">
      <c r="A263" t="s">
        <v>1388</v>
      </c>
      <c r="B263" t="s">
        <v>175</v>
      </c>
      <c r="C263" s="13" t="s">
        <v>152</v>
      </c>
      <c r="D263" t="s">
        <v>1389</v>
      </c>
      <c r="E263" s="14" t="s">
        <v>1342</v>
      </c>
      <c r="F263" t="s">
        <v>1390</v>
      </c>
      <c r="G263" t="s">
        <v>1391</v>
      </c>
      <c r="H263" t="str">
        <f>HYPERLINK("http://www.uniprot.org/uniref/UniRef90_Q93X69","UniRef90_Q93X69")</f>
        <v>UniRef90_Q93X69</v>
      </c>
      <c r="I263" s="13" t="s">
        <v>164</v>
      </c>
      <c r="J263" t="s">
        <v>157</v>
      </c>
      <c r="K263" s="13" t="s">
        <v>164</v>
      </c>
      <c r="L263" t="s">
        <v>157</v>
      </c>
      <c r="M263" s="13" t="s">
        <v>164</v>
      </c>
    </row>
    <row r="264" spans="1:13" x14ac:dyDescent="0.25">
      <c r="A264" t="s">
        <v>1392</v>
      </c>
      <c r="B264" t="s">
        <v>151</v>
      </c>
      <c r="C264" s="13" t="s">
        <v>152</v>
      </c>
      <c r="D264" t="s">
        <v>1393</v>
      </c>
      <c r="E264" s="14" t="s">
        <v>1342</v>
      </c>
      <c r="F264" t="s">
        <v>1394</v>
      </c>
      <c r="G264" t="s">
        <v>1395</v>
      </c>
      <c r="H264" t="str">
        <f>HYPERLINK("http://www.uniprot.org/uniref/UniRef90_Q5QM20","UniRef90_Q5QM20")</f>
        <v>UniRef90_Q5QM20</v>
      </c>
      <c r="I264" t="s">
        <v>445</v>
      </c>
      <c r="J264" t="str">
        <f>HYPERLINK("http://pfam.sanger.ac.uk/family/PF05033","PF05033")</f>
        <v>PF05033</v>
      </c>
      <c r="K264" s="13" t="s">
        <v>164</v>
      </c>
      <c r="L264" t="s">
        <v>157</v>
      </c>
      <c r="M264" t="s">
        <v>446</v>
      </c>
    </row>
    <row r="265" spans="1:13" x14ac:dyDescent="0.25">
      <c r="A265" t="s">
        <v>1396</v>
      </c>
      <c r="B265" t="s">
        <v>151</v>
      </c>
      <c r="C265" s="13" t="s">
        <v>152</v>
      </c>
      <c r="D265" t="s">
        <v>1397</v>
      </c>
      <c r="E265" s="14" t="s">
        <v>1342</v>
      </c>
      <c r="F265" t="s">
        <v>1398</v>
      </c>
      <c r="G265" t="s">
        <v>1399</v>
      </c>
      <c r="H265" t="str">
        <f>HYPERLINK("http://www.uniprot.org/uniref/UniRef90_Q0E4A0","UniRef90_Q0E4A0")</f>
        <v>UniRef90_Q0E4A0</v>
      </c>
      <c r="I265" s="13" t="s">
        <v>164</v>
      </c>
      <c r="J265" t="s">
        <v>157</v>
      </c>
      <c r="K265" s="13" t="s">
        <v>164</v>
      </c>
      <c r="L265" t="s">
        <v>157</v>
      </c>
      <c r="M265" s="13" t="s">
        <v>164</v>
      </c>
    </row>
    <row r="266" spans="1:13" x14ac:dyDescent="0.25">
      <c r="A266" t="s">
        <v>1400</v>
      </c>
      <c r="B266" t="s">
        <v>162</v>
      </c>
      <c r="C266" s="13" t="s">
        <v>152</v>
      </c>
      <c r="D266" t="s">
        <v>1397</v>
      </c>
      <c r="E266" s="14" t="s">
        <v>1342</v>
      </c>
      <c r="F266" t="s">
        <v>1398</v>
      </c>
      <c r="G266" t="s">
        <v>1399</v>
      </c>
      <c r="H266" t="str">
        <f>HYPERLINK("http://www.uniprot.org/uniref/UniRef90_Q0E4A0","UniRef90_Q0E4A0")</f>
        <v>UniRef90_Q0E4A0</v>
      </c>
      <c r="I266" s="13" t="s">
        <v>164</v>
      </c>
      <c r="J266" t="s">
        <v>157</v>
      </c>
      <c r="K266" s="13" t="s">
        <v>164</v>
      </c>
      <c r="L266" t="s">
        <v>157</v>
      </c>
      <c r="M266" s="13" t="s">
        <v>164</v>
      </c>
    </row>
    <row r="267" spans="1:13" x14ac:dyDescent="0.25">
      <c r="A267" t="s">
        <v>1401</v>
      </c>
      <c r="B267" t="s">
        <v>175</v>
      </c>
      <c r="C267" s="13" t="s">
        <v>152</v>
      </c>
      <c r="D267" t="s">
        <v>1402</v>
      </c>
      <c r="E267" s="14" t="s">
        <v>1342</v>
      </c>
      <c r="F267" t="s">
        <v>1398</v>
      </c>
      <c r="G267" t="s">
        <v>1399</v>
      </c>
      <c r="H267" t="str">
        <f>HYPERLINK("http://www.uniprot.org/uniref/UniRef90_Q0E4A0","UniRef90_Q0E4A0")</f>
        <v>UniRef90_Q0E4A0</v>
      </c>
      <c r="I267" s="13" t="s">
        <v>164</v>
      </c>
      <c r="J267" t="s">
        <v>157</v>
      </c>
      <c r="K267" s="13" t="s">
        <v>164</v>
      </c>
      <c r="L267" t="s">
        <v>157</v>
      </c>
      <c r="M267" s="13" t="s">
        <v>164</v>
      </c>
    </row>
    <row r="268" spans="1:13" x14ac:dyDescent="0.25">
      <c r="A268" t="s">
        <v>1403</v>
      </c>
      <c r="B268" t="s">
        <v>151</v>
      </c>
      <c r="C268" s="13" t="s">
        <v>152</v>
      </c>
      <c r="D268" t="s">
        <v>1404</v>
      </c>
      <c r="E268" s="14" t="s">
        <v>1342</v>
      </c>
      <c r="F268" t="s">
        <v>1405</v>
      </c>
      <c r="G268" t="s">
        <v>1406</v>
      </c>
      <c r="H268" t="str">
        <f>HYPERLINK("http://www.uniprot.org/uniref/UniRef90_Q0E286","UniRef90_Q0E286")</f>
        <v>UniRef90_Q0E286</v>
      </c>
      <c r="I268" s="13" t="s">
        <v>164</v>
      </c>
      <c r="J268" t="s">
        <v>157</v>
      </c>
      <c r="K268" s="13" t="s">
        <v>164</v>
      </c>
      <c r="L268" t="s">
        <v>157</v>
      </c>
      <c r="M268" s="13" t="s">
        <v>164</v>
      </c>
    </row>
    <row r="269" spans="1:13" x14ac:dyDescent="0.25">
      <c r="A269" t="s">
        <v>1407</v>
      </c>
      <c r="B269" t="s">
        <v>151</v>
      </c>
      <c r="C269" s="13" t="s">
        <v>152</v>
      </c>
      <c r="D269" t="s">
        <v>1408</v>
      </c>
      <c r="E269" s="14" t="s">
        <v>1342</v>
      </c>
      <c r="F269" t="s">
        <v>1409</v>
      </c>
      <c r="G269" t="s">
        <v>1410</v>
      </c>
      <c r="H269" t="str">
        <f>HYPERLINK("http://www.uniprot.org/uniref/UniRef90_C7IZ81","UniRef90_C7IZ81")</f>
        <v>UniRef90_C7IZ81</v>
      </c>
      <c r="I269" s="13" t="s">
        <v>164</v>
      </c>
      <c r="J269" t="s">
        <v>157</v>
      </c>
      <c r="K269" s="13" t="s">
        <v>164</v>
      </c>
      <c r="L269" t="s">
        <v>157</v>
      </c>
      <c r="M269" s="13" t="s">
        <v>164</v>
      </c>
    </row>
    <row r="270" spans="1:13" x14ac:dyDescent="0.25">
      <c r="A270" t="s">
        <v>1411</v>
      </c>
      <c r="B270" t="s">
        <v>162</v>
      </c>
      <c r="C270" s="13" t="s">
        <v>152</v>
      </c>
      <c r="D270" t="s">
        <v>282</v>
      </c>
      <c r="E270" s="14" t="s">
        <v>1342</v>
      </c>
      <c r="F270" t="s">
        <v>1412</v>
      </c>
      <c r="G270" t="s">
        <v>1413</v>
      </c>
      <c r="H270" t="str">
        <f>HYPERLINK("http://www.uniprot.org/uniref/UniRef90_Q6K7B3","UniRef90_Q6K7B3")</f>
        <v>UniRef90_Q6K7B3</v>
      </c>
      <c r="I270" t="s">
        <v>204</v>
      </c>
      <c r="J270" t="str">
        <f>HYPERLINK("http://pfam.sanger.ac.uk/family/PF00931","PF00931")</f>
        <v>PF00931</v>
      </c>
      <c r="K270" s="13" t="s">
        <v>164</v>
      </c>
      <c r="L270" t="s">
        <v>157</v>
      </c>
      <c r="M270" t="s">
        <v>206</v>
      </c>
    </row>
    <row r="271" spans="1:13" x14ac:dyDescent="0.25">
      <c r="A271" t="s">
        <v>1414</v>
      </c>
      <c r="B271" t="s">
        <v>151</v>
      </c>
      <c r="C271" s="13" t="s">
        <v>152</v>
      </c>
      <c r="D271" t="s">
        <v>1415</v>
      </c>
      <c r="E271" s="14" t="s">
        <v>1342</v>
      </c>
      <c r="F271" t="s">
        <v>1416</v>
      </c>
      <c r="G271" t="s">
        <v>1417</v>
      </c>
      <c r="H271" t="str">
        <f>HYPERLINK("http://www.uniprot.org/uniref/UniRef90_Q0DYF9","UniRef90_Q0DYF9")</f>
        <v>UniRef90_Q0DYF9</v>
      </c>
      <c r="I271" t="s">
        <v>204</v>
      </c>
      <c r="J271" t="str">
        <f>HYPERLINK("http://pfam.sanger.ac.uk/family/PF00931","PF00931")</f>
        <v>PF00931</v>
      </c>
      <c r="K271" s="13" t="s">
        <v>164</v>
      </c>
      <c r="L271" t="s">
        <v>157</v>
      </c>
      <c r="M271" t="s">
        <v>206</v>
      </c>
    </row>
    <row r="272" spans="1:13" x14ac:dyDescent="0.25">
      <c r="A272" t="s">
        <v>1418</v>
      </c>
      <c r="B272" t="s">
        <v>175</v>
      </c>
      <c r="C272" s="13" t="s">
        <v>152</v>
      </c>
      <c r="D272" t="s">
        <v>1419</v>
      </c>
      <c r="E272" s="14" t="s">
        <v>1342</v>
      </c>
      <c r="F272" t="s">
        <v>1420</v>
      </c>
      <c r="G272" t="s">
        <v>1421</v>
      </c>
      <c r="H272" t="str">
        <f>HYPERLINK("http://www.uniprot.org/uniref/UniRef90_Q10MA4","UniRef90_Q10MA4")</f>
        <v>UniRef90_Q10MA4</v>
      </c>
      <c r="I272" t="s">
        <v>1269</v>
      </c>
      <c r="J272" t="str">
        <f>HYPERLINK("http://pfam.sanger.ac.uk/family/PF02902","PF02902")</f>
        <v>PF02902</v>
      </c>
      <c r="K272" s="13" t="s">
        <v>164</v>
      </c>
      <c r="L272" t="s">
        <v>157</v>
      </c>
      <c r="M272" t="s">
        <v>1271</v>
      </c>
    </row>
    <row r="273" spans="1:13" x14ac:dyDescent="0.25">
      <c r="A273" t="s">
        <v>1422</v>
      </c>
      <c r="B273" t="s">
        <v>162</v>
      </c>
      <c r="C273" s="13" t="s">
        <v>152</v>
      </c>
      <c r="D273" t="s">
        <v>1423</v>
      </c>
      <c r="E273" s="14" t="s">
        <v>1342</v>
      </c>
      <c r="F273" t="s">
        <v>1424</v>
      </c>
      <c r="G273" t="s">
        <v>1425</v>
      </c>
      <c r="H273" t="str">
        <f>HYPERLINK("http://www.uniprot.org/uniref/UniRef90_Q10KN2","UniRef90_Q10KN2")</f>
        <v>UniRef90_Q10KN2</v>
      </c>
      <c r="I273" t="s">
        <v>1426</v>
      </c>
      <c r="J273" t="str">
        <f>HYPERLINK("http://pfam.sanger.ac.uk/family/PF00385","PF00385")</f>
        <v>PF00385</v>
      </c>
      <c r="K273" t="s">
        <v>1427</v>
      </c>
      <c r="L273" t="str">
        <f>HYPERLINK("http://www.ebi.ac.uk/interpro/entry/IPR016197","IPR016197")</f>
        <v>IPR016197</v>
      </c>
      <c r="M273" s="13" t="s">
        <v>164</v>
      </c>
    </row>
    <row r="274" spans="1:13" x14ac:dyDescent="0.25">
      <c r="A274" t="s">
        <v>1428</v>
      </c>
      <c r="B274" t="s">
        <v>151</v>
      </c>
      <c r="C274" s="13" t="s">
        <v>152</v>
      </c>
      <c r="D274" t="s">
        <v>1429</v>
      </c>
      <c r="E274" s="14" t="s">
        <v>1342</v>
      </c>
      <c r="F274" t="s">
        <v>1430</v>
      </c>
      <c r="G274" t="s">
        <v>1431</v>
      </c>
      <c r="H274" t="str">
        <f>HYPERLINK("http://www.uniprot.org/uniref/UniRef90_Q0JEI9","UniRef90_Q0JEI9")</f>
        <v>UniRef90_Q0JEI9</v>
      </c>
      <c r="I274" s="13" t="s">
        <v>164</v>
      </c>
      <c r="J274" t="s">
        <v>157</v>
      </c>
      <c r="K274" t="s">
        <v>1432</v>
      </c>
      <c r="L274" t="str">
        <f>HYPERLINK("http://www.ebi.ac.uk/interpro/entry/IPR016177","IPR016177")</f>
        <v>IPR016177</v>
      </c>
      <c r="M274" t="s">
        <v>1166</v>
      </c>
    </row>
    <row r="275" spans="1:13" x14ac:dyDescent="0.25">
      <c r="A275" t="s">
        <v>1433</v>
      </c>
      <c r="B275" t="s">
        <v>162</v>
      </c>
      <c r="C275" s="13" t="s">
        <v>152</v>
      </c>
      <c r="D275" t="s">
        <v>1393</v>
      </c>
      <c r="E275" s="14" t="s">
        <v>1342</v>
      </c>
      <c r="F275" t="s">
        <v>1434</v>
      </c>
      <c r="G275" t="s">
        <v>1435</v>
      </c>
      <c r="H275" t="str">
        <f>HYPERLINK("http://www.uniprot.org/uniref/UniRef90_Q688P7","UniRef90_Q688P7")</f>
        <v>UniRef90_Q688P7</v>
      </c>
      <c r="I275" s="13" t="s">
        <v>164</v>
      </c>
      <c r="J275" t="s">
        <v>157</v>
      </c>
      <c r="K275" s="13" t="s">
        <v>164</v>
      </c>
      <c r="L275" t="s">
        <v>157</v>
      </c>
      <c r="M275" t="s">
        <v>199</v>
      </c>
    </row>
    <row r="276" spans="1:13" x14ac:dyDescent="0.25">
      <c r="A276" t="s">
        <v>1436</v>
      </c>
      <c r="B276" t="s">
        <v>162</v>
      </c>
      <c r="C276" s="13" t="s">
        <v>152</v>
      </c>
      <c r="D276" t="s">
        <v>1393</v>
      </c>
      <c r="E276" s="14" t="s">
        <v>1342</v>
      </c>
      <c r="F276" t="s">
        <v>1437</v>
      </c>
      <c r="G276" t="s">
        <v>1438</v>
      </c>
      <c r="H276" t="str">
        <f>HYPERLINK("http://www.uniprot.org/uniref/UniRef90_Q6I569","UniRef90_Q6I569")</f>
        <v>UniRef90_Q6I569</v>
      </c>
      <c r="I276" s="13" t="s">
        <v>164</v>
      </c>
      <c r="J276" t="s">
        <v>157</v>
      </c>
      <c r="K276" s="13" t="s">
        <v>164</v>
      </c>
      <c r="L276" t="s">
        <v>157</v>
      </c>
      <c r="M276" s="13" t="s">
        <v>164</v>
      </c>
    </row>
    <row r="277" spans="1:13" x14ac:dyDescent="0.25">
      <c r="A277" t="s">
        <v>1439</v>
      </c>
      <c r="B277" t="s">
        <v>166</v>
      </c>
      <c r="C277" s="13" t="s">
        <v>152</v>
      </c>
      <c r="D277" t="s">
        <v>967</v>
      </c>
      <c r="E277" s="14" t="s">
        <v>1342</v>
      </c>
      <c r="F277" t="s">
        <v>1440</v>
      </c>
      <c r="G277" t="s">
        <v>1441</v>
      </c>
      <c r="H277" t="str">
        <f>HYPERLINK("http://www.uniprot.org/uniref/UniRef90_C7J2J4","UniRef90_C7J2J4")</f>
        <v>UniRef90_C7J2J4</v>
      </c>
      <c r="I277" t="s">
        <v>624</v>
      </c>
      <c r="J277" t="str">
        <f>HYPERLINK("http://pfam.sanger.ac.uk/family/PF12854","PF12854")</f>
        <v>PF12854</v>
      </c>
      <c r="K277" s="13" t="s">
        <v>164</v>
      </c>
      <c r="L277" t="s">
        <v>157</v>
      </c>
      <c r="M277" s="13" t="s">
        <v>164</v>
      </c>
    </row>
    <row r="278" spans="1:13" x14ac:dyDescent="0.25">
      <c r="A278" t="s">
        <v>1442</v>
      </c>
      <c r="B278" t="s">
        <v>162</v>
      </c>
      <c r="C278" s="13" t="s">
        <v>152</v>
      </c>
      <c r="D278" t="s">
        <v>1443</v>
      </c>
      <c r="E278" s="14" t="s">
        <v>1342</v>
      </c>
      <c r="F278" t="s">
        <v>1444</v>
      </c>
      <c r="G278" t="s">
        <v>1445</v>
      </c>
      <c r="H278" t="str">
        <f>HYPERLINK("http://www.uniprot.org/uniref/UniRef90_Q0DHE6","UniRef90_Q0DHE6")</f>
        <v>UniRef90_Q0DHE6</v>
      </c>
      <c r="I278" t="s">
        <v>617</v>
      </c>
      <c r="J278" t="str">
        <f>HYPERLINK("http://pfam.sanger.ac.uk/family/PF01578","PF01578")</f>
        <v>PF01578</v>
      </c>
      <c r="K278" s="13" t="s">
        <v>164</v>
      </c>
      <c r="L278" t="s">
        <v>157</v>
      </c>
      <c r="M278" t="s">
        <v>619</v>
      </c>
    </row>
    <row r="279" spans="1:13" x14ac:dyDescent="0.25">
      <c r="A279" t="s">
        <v>1446</v>
      </c>
      <c r="B279" t="s">
        <v>175</v>
      </c>
      <c r="C279" s="13" t="s">
        <v>152</v>
      </c>
      <c r="D279" t="s">
        <v>1447</v>
      </c>
      <c r="E279" s="14" t="s">
        <v>1342</v>
      </c>
      <c r="F279" t="s">
        <v>1448</v>
      </c>
      <c r="G279" t="s">
        <v>1449</v>
      </c>
      <c r="H279" t="str">
        <f>HYPERLINK("http://www.uniprot.org/uniref/UniRef90_Q0DC29","UniRef90_Q0DC29")</f>
        <v>UniRef90_Q0DC29</v>
      </c>
      <c r="I279" s="13" t="s">
        <v>164</v>
      </c>
      <c r="J279" t="s">
        <v>157</v>
      </c>
      <c r="K279" s="13" t="s">
        <v>164</v>
      </c>
      <c r="L279" t="s">
        <v>157</v>
      </c>
      <c r="M279" s="13" t="s">
        <v>164</v>
      </c>
    </row>
    <row r="280" spans="1:13" x14ac:dyDescent="0.25">
      <c r="A280" t="s">
        <v>1450</v>
      </c>
      <c r="B280" t="s">
        <v>162</v>
      </c>
      <c r="C280" s="13" t="s">
        <v>152</v>
      </c>
      <c r="D280" t="s">
        <v>1451</v>
      </c>
      <c r="E280" s="14" t="s">
        <v>1342</v>
      </c>
      <c r="F280" t="s">
        <v>1452</v>
      </c>
      <c r="G280" t="s">
        <v>1453</v>
      </c>
      <c r="H280" t="str">
        <f>HYPERLINK("http://www.uniprot.org/uniref/UniRef90_C7J4L4","UniRef90_C7J4L4")</f>
        <v>UniRef90_C7J4L4</v>
      </c>
      <c r="I280" t="s">
        <v>319</v>
      </c>
      <c r="J280" t="str">
        <f>HYPERLINK("http://pfam.sanger.ac.uk/family/PF00421","PF00421")</f>
        <v>PF00421</v>
      </c>
      <c r="K280" s="13" t="s">
        <v>164</v>
      </c>
      <c r="L280" t="s">
        <v>157</v>
      </c>
      <c r="M280" t="s">
        <v>320</v>
      </c>
    </row>
    <row r="281" spans="1:13" x14ac:dyDescent="0.25">
      <c r="A281" t="s">
        <v>1454</v>
      </c>
      <c r="B281" t="s">
        <v>162</v>
      </c>
      <c r="C281" s="13" t="s">
        <v>152</v>
      </c>
      <c r="D281" t="s">
        <v>1455</v>
      </c>
      <c r="E281" s="14" t="s">
        <v>1342</v>
      </c>
      <c r="F281" t="s">
        <v>1456</v>
      </c>
      <c r="G281" t="s">
        <v>1457</v>
      </c>
      <c r="H281" t="str">
        <f>HYPERLINK("http://www.uniprot.org/uniref/UniRef90_Q0D4Q0","UniRef90_Q0D4Q0")</f>
        <v>UniRef90_Q0D4Q0</v>
      </c>
      <c r="I281" t="s">
        <v>1426</v>
      </c>
      <c r="J281" t="str">
        <f>HYPERLINK("http://pfam.sanger.ac.uk/family/PF00385","PF00385")</f>
        <v>PF00385</v>
      </c>
      <c r="K281" s="13" t="s">
        <v>164</v>
      </c>
      <c r="L281" t="s">
        <v>157</v>
      </c>
      <c r="M281" s="13" t="s">
        <v>164</v>
      </c>
    </row>
    <row r="282" spans="1:13" x14ac:dyDescent="0.25">
      <c r="A282" t="s">
        <v>1458</v>
      </c>
      <c r="B282" t="s">
        <v>151</v>
      </c>
      <c r="C282" s="13" t="s">
        <v>152</v>
      </c>
      <c r="D282" t="s">
        <v>1459</v>
      </c>
      <c r="E282" s="14" t="s">
        <v>1342</v>
      </c>
      <c r="F282" t="s">
        <v>1460</v>
      </c>
      <c r="G282" t="s">
        <v>1461</v>
      </c>
      <c r="H282" t="str">
        <f>HYPERLINK("http://www.uniprot.org/uniref/UniRef90_Q0J398","UniRef90_Q0J398")</f>
        <v>UniRef90_Q0J398</v>
      </c>
      <c r="I282" t="s">
        <v>696</v>
      </c>
      <c r="J282" t="str">
        <f>HYPERLINK("http://pfam.sanger.ac.uk/family/PF05000","PF05000")</f>
        <v>PF05000</v>
      </c>
      <c r="K282" s="13" t="s">
        <v>164</v>
      </c>
      <c r="L282" t="s">
        <v>157</v>
      </c>
      <c r="M282" t="s">
        <v>691</v>
      </c>
    </row>
    <row r="283" spans="1:13" x14ac:dyDescent="0.25">
      <c r="A283" t="s">
        <v>1462</v>
      </c>
      <c r="B283" t="s">
        <v>151</v>
      </c>
      <c r="C283" s="13" t="s">
        <v>152</v>
      </c>
      <c r="D283" t="s">
        <v>1463</v>
      </c>
      <c r="E283" s="14" t="s">
        <v>1342</v>
      </c>
      <c r="F283" t="s">
        <v>1464</v>
      </c>
      <c r="G283" t="s">
        <v>1465</v>
      </c>
      <c r="H283" t="str">
        <f>HYPERLINK("http://www.uniprot.org/uniref/UniRef90_Q0J2W3","UniRef90_Q0J2W3")</f>
        <v>UniRef90_Q0J2W3</v>
      </c>
      <c r="I283" t="s">
        <v>1197</v>
      </c>
      <c r="J283" t="str">
        <f>HYPERLINK("http://pfam.sanger.ac.uk/family/PF02259","PF02259")</f>
        <v>PF02259</v>
      </c>
      <c r="K283" s="13" t="s">
        <v>164</v>
      </c>
      <c r="L283" t="s">
        <v>157</v>
      </c>
      <c r="M283" t="s">
        <v>354</v>
      </c>
    </row>
    <row r="284" spans="1:13" x14ac:dyDescent="0.25">
      <c r="A284" t="s">
        <v>1466</v>
      </c>
      <c r="B284" t="s">
        <v>162</v>
      </c>
      <c r="C284" s="13" t="s">
        <v>152</v>
      </c>
      <c r="D284" t="s">
        <v>1467</v>
      </c>
      <c r="E284" s="14" t="s">
        <v>1342</v>
      </c>
      <c r="F284" t="s">
        <v>1468</v>
      </c>
      <c r="G284" t="s">
        <v>1469</v>
      </c>
      <c r="H284" t="str">
        <f>HYPERLINK("http://www.uniprot.org/uniref/UniRef90_C7J726","UniRef90_C7J726")</f>
        <v>UniRef90_C7J726</v>
      </c>
      <c r="I284" s="13" t="s">
        <v>164</v>
      </c>
      <c r="J284" t="s">
        <v>157</v>
      </c>
      <c r="K284" s="13" t="s">
        <v>164</v>
      </c>
      <c r="L284" t="s">
        <v>157</v>
      </c>
      <c r="M284" s="13" t="s">
        <v>164</v>
      </c>
    </row>
    <row r="285" spans="1:13" x14ac:dyDescent="0.25">
      <c r="A285" t="s">
        <v>1470</v>
      </c>
      <c r="B285" t="s">
        <v>162</v>
      </c>
      <c r="C285" s="13" t="s">
        <v>152</v>
      </c>
      <c r="D285" t="s">
        <v>1471</v>
      </c>
      <c r="E285" s="14" t="s">
        <v>1342</v>
      </c>
      <c r="F285" t="s">
        <v>1472</v>
      </c>
      <c r="G285" t="s">
        <v>1473</v>
      </c>
      <c r="H285" t="str">
        <f>HYPERLINK("http://www.uniprot.org/uniref/UniRef90_Q0IYM1","UniRef90_Q0IYM1")</f>
        <v>UniRef90_Q0IYM1</v>
      </c>
      <c r="I285" t="s">
        <v>204</v>
      </c>
      <c r="J285" t="str">
        <f>HYPERLINK("http://pfam.sanger.ac.uk/family/PF00931","PF00931")</f>
        <v>PF00931</v>
      </c>
      <c r="K285" s="13" t="s">
        <v>164</v>
      </c>
      <c r="L285" t="s">
        <v>157</v>
      </c>
      <c r="M285" t="s">
        <v>206</v>
      </c>
    </row>
    <row r="286" spans="1:13" x14ac:dyDescent="0.25">
      <c r="A286" t="s">
        <v>1474</v>
      </c>
      <c r="B286" t="s">
        <v>175</v>
      </c>
      <c r="C286" s="13" t="s">
        <v>152</v>
      </c>
      <c r="D286" t="s">
        <v>1475</v>
      </c>
      <c r="E286" s="14" t="s">
        <v>1342</v>
      </c>
      <c r="F286" t="s">
        <v>1476</v>
      </c>
      <c r="G286" t="s">
        <v>1477</v>
      </c>
      <c r="H286" t="str">
        <f>HYPERLINK("http://www.uniprot.org/uniref/UniRef90_C7J7M2","UniRef90_C7J7M2")</f>
        <v>UniRef90_C7J7M2</v>
      </c>
      <c r="I286" t="s">
        <v>1284</v>
      </c>
      <c r="J286" t="str">
        <f>HYPERLINK("http://pfam.sanger.ac.uk/family/PF03372","PF03372")</f>
        <v>PF03372</v>
      </c>
      <c r="K286" t="s">
        <v>1478</v>
      </c>
      <c r="L286" t="str">
        <f>HYPERLINK("http://www.ebi.ac.uk/interpro/entry/IPR005135","IPR005135")</f>
        <v>IPR005135</v>
      </c>
      <c r="M286" s="13" t="s">
        <v>164</v>
      </c>
    </row>
    <row r="287" spans="1:13" x14ac:dyDescent="0.25">
      <c r="A287" t="s">
        <v>1479</v>
      </c>
      <c r="B287" t="s">
        <v>151</v>
      </c>
      <c r="C287" s="13" t="s">
        <v>152</v>
      </c>
      <c r="D287" t="s">
        <v>1480</v>
      </c>
      <c r="E287" s="14" t="s">
        <v>1342</v>
      </c>
      <c r="F287" t="s">
        <v>1481</v>
      </c>
      <c r="G287" t="s">
        <v>1482</v>
      </c>
      <c r="H287" t="str">
        <f>HYPERLINK("http://www.uniprot.org/uniref/UniRef90_Q0IXX0","UniRef90_Q0IXX0")</f>
        <v>UniRef90_Q0IXX0</v>
      </c>
      <c r="I287" s="13" t="s">
        <v>164</v>
      </c>
      <c r="J287" t="s">
        <v>157</v>
      </c>
      <c r="K287" s="13" t="s">
        <v>164</v>
      </c>
      <c r="L287" t="s">
        <v>157</v>
      </c>
      <c r="M287" s="13" t="s">
        <v>164</v>
      </c>
    </row>
    <row r="288" spans="1:13" x14ac:dyDescent="0.25">
      <c r="A288" t="s">
        <v>1483</v>
      </c>
      <c r="B288" t="s">
        <v>162</v>
      </c>
      <c r="C288" s="13" t="s">
        <v>152</v>
      </c>
      <c r="D288" t="s">
        <v>1484</v>
      </c>
      <c r="E288" s="14" t="s">
        <v>1342</v>
      </c>
      <c r="F288" t="s">
        <v>1485</v>
      </c>
      <c r="G288" t="s">
        <v>1486</v>
      </c>
      <c r="H288" t="str">
        <f>HYPERLINK("http://www.uniprot.org/uniref/UniRef90_C7J890","UniRef90_C7J890")</f>
        <v>UniRef90_C7J890</v>
      </c>
      <c r="I288" s="13" t="s">
        <v>164</v>
      </c>
      <c r="J288" t="s">
        <v>157</v>
      </c>
      <c r="K288" s="13" t="s">
        <v>164</v>
      </c>
      <c r="L288" t="s">
        <v>157</v>
      </c>
      <c r="M288" s="13" t="s">
        <v>164</v>
      </c>
    </row>
    <row r="289" spans="1:13" x14ac:dyDescent="0.25">
      <c r="A289" t="s">
        <v>1487</v>
      </c>
      <c r="B289" t="s">
        <v>162</v>
      </c>
      <c r="C289" s="13" t="s">
        <v>152</v>
      </c>
      <c r="D289" t="s">
        <v>1488</v>
      </c>
      <c r="E289" s="14" t="s">
        <v>1342</v>
      </c>
      <c r="F289" t="s">
        <v>1485</v>
      </c>
      <c r="G289" t="s">
        <v>1486</v>
      </c>
      <c r="H289" t="str">
        <f>HYPERLINK("http://www.uniprot.org/uniref/UniRef90_C7J890","UniRef90_C7J890")</f>
        <v>UniRef90_C7J890</v>
      </c>
      <c r="I289" s="13" t="s">
        <v>164</v>
      </c>
      <c r="J289" t="s">
        <v>157</v>
      </c>
      <c r="K289" s="13" t="s">
        <v>164</v>
      </c>
      <c r="L289" t="s">
        <v>157</v>
      </c>
      <c r="M289" s="13" t="s">
        <v>164</v>
      </c>
    </row>
    <row r="290" spans="1:13" x14ac:dyDescent="0.25">
      <c r="A290" t="s">
        <v>1489</v>
      </c>
      <c r="B290" t="s">
        <v>151</v>
      </c>
      <c r="C290" s="13" t="s">
        <v>152</v>
      </c>
      <c r="D290" t="s">
        <v>1490</v>
      </c>
      <c r="E290" s="14" t="s">
        <v>1342</v>
      </c>
      <c r="F290" t="s">
        <v>1491</v>
      </c>
      <c r="G290" t="s">
        <v>1492</v>
      </c>
      <c r="H290" t="str">
        <f>HYPERLINK("http://www.uniprot.org/uniref/UniRef90_Q2R072","UniRef90_Q2R072")</f>
        <v>UniRef90_Q2R072</v>
      </c>
      <c r="I290" s="13" t="s">
        <v>164</v>
      </c>
      <c r="J290" t="s">
        <v>157</v>
      </c>
      <c r="K290" s="13" t="s">
        <v>164</v>
      </c>
      <c r="L290" t="s">
        <v>157</v>
      </c>
      <c r="M290" s="13" t="s">
        <v>164</v>
      </c>
    </row>
    <row r="291" spans="1:13" x14ac:dyDescent="0.25">
      <c r="A291" t="s">
        <v>1493</v>
      </c>
      <c r="B291" t="s">
        <v>162</v>
      </c>
      <c r="C291" s="13" t="s">
        <v>152</v>
      </c>
      <c r="D291" t="s">
        <v>1494</v>
      </c>
      <c r="E291" s="14" t="s">
        <v>1342</v>
      </c>
      <c r="F291" t="s">
        <v>1495</v>
      </c>
      <c r="G291" t="s">
        <v>1496</v>
      </c>
      <c r="H291" t="str">
        <f>HYPERLINK("http://www.uniprot.org/uniref/UniRef90_Q0JBZ3","UniRef90_Q0JBZ3")</f>
        <v>UniRef90_Q0JBZ3</v>
      </c>
      <c r="I291" s="13" t="s">
        <v>164</v>
      </c>
      <c r="J291" t="s">
        <v>157</v>
      </c>
      <c r="K291" s="13" t="s">
        <v>164</v>
      </c>
      <c r="L291" t="s">
        <v>157</v>
      </c>
      <c r="M291" s="13" t="s">
        <v>164</v>
      </c>
    </row>
    <row r="292" spans="1:13" x14ac:dyDescent="0.25">
      <c r="A292" t="s">
        <v>1497</v>
      </c>
      <c r="B292" t="s">
        <v>175</v>
      </c>
      <c r="C292" s="13" t="s">
        <v>152</v>
      </c>
      <c r="D292" t="s">
        <v>1498</v>
      </c>
      <c r="E292" s="14" t="s">
        <v>1342</v>
      </c>
      <c r="F292" t="s">
        <v>1499</v>
      </c>
      <c r="G292" t="s">
        <v>1500</v>
      </c>
      <c r="H292" t="str">
        <f>HYPERLINK("http://www.uniprot.org/uniref/UniRef90_Q7XKK3","UniRef90_Q7XKK3")</f>
        <v>UniRef90_Q7XKK3</v>
      </c>
      <c r="I292" s="13" t="s">
        <v>164</v>
      </c>
      <c r="J292" t="s">
        <v>157</v>
      </c>
      <c r="K292" t="s">
        <v>1478</v>
      </c>
      <c r="L292" t="str">
        <f>HYPERLINK("http://www.ebi.ac.uk/interpro/entry/IPR005135","IPR005135")</f>
        <v>IPR005135</v>
      </c>
      <c r="M292" s="13" t="s">
        <v>164</v>
      </c>
    </row>
    <row r="293" spans="1:13" x14ac:dyDescent="0.25">
      <c r="A293" t="s">
        <v>1501</v>
      </c>
      <c r="B293" t="s">
        <v>162</v>
      </c>
      <c r="C293" s="13" t="s">
        <v>152</v>
      </c>
      <c r="D293" t="s">
        <v>1502</v>
      </c>
      <c r="E293" s="14" t="s">
        <v>1342</v>
      </c>
      <c r="F293" t="s">
        <v>1503</v>
      </c>
      <c r="G293" t="s">
        <v>1504</v>
      </c>
      <c r="H293" t="str">
        <f>HYPERLINK("http://www.uniprot.org/uniref/UniRef90_Q7X8F3","UniRef90_Q7X8F3")</f>
        <v>UniRef90_Q7X8F3</v>
      </c>
      <c r="I293" s="13" t="s">
        <v>164</v>
      </c>
      <c r="J293" t="s">
        <v>157</v>
      </c>
      <c r="K293" s="13" t="s">
        <v>164</v>
      </c>
      <c r="L293" t="s">
        <v>157</v>
      </c>
      <c r="M293" s="13" t="s">
        <v>164</v>
      </c>
    </row>
    <row r="294" spans="1:13" x14ac:dyDescent="0.25">
      <c r="A294" t="s">
        <v>1505</v>
      </c>
      <c r="B294" t="s">
        <v>151</v>
      </c>
      <c r="C294" s="13" t="s">
        <v>152</v>
      </c>
      <c r="D294" t="s">
        <v>1423</v>
      </c>
      <c r="E294" s="14" t="s">
        <v>1342</v>
      </c>
      <c r="F294" t="s">
        <v>1506</v>
      </c>
      <c r="G294" t="s">
        <v>1507</v>
      </c>
      <c r="H294" t="str">
        <f>HYPERLINK("http://www.uniprot.org/uniref/UniRef90_Q7XW39","UniRef90_Q7XW39")</f>
        <v>UniRef90_Q7XW39</v>
      </c>
      <c r="I294" s="13" t="s">
        <v>164</v>
      </c>
      <c r="J294" t="s">
        <v>157</v>
      </c>
      <c r="K294" s="13" t="s">
        <v>164</v>
      </c>
      <c r="L294" t="s">
        <v>157</v>
      </c>
      <c r="M294" s="13" t="s">
        <v>164</v>
      </c>
    </row>
    <row r="295" spans="1:13" x14ac:dyDescent="0.25">
      <c r="A295" t="s">
        <v>1508</v>
      </c>
      <c r="B295" t="s">
        <v>166</v>
      </c>
      <c r="C295" s="13" t="s">
        <v>152</v>
      </c>
      <c r="D295" t="s">
        <v>1509</v>
      </c>
      <c r="E295" s="14" t="s">
        <v>1342</v>
      </c>
      <c r="F295" t="s">
        <v>1510</v>
      </c>
      <c r="G295" t="s">
        <v>1511</v>
      </c>
      <c r="H295" t="str">
        <f>HYPERLINK("http://www.uniprot.org/uniref/UniRef90_Q7XMF6","UniRef90_Q7XMF6")</f>
        <v>UniRef90_Q7XMF6</v>
      </c>
      <c r="I295" t="s">
        <v>627</v>
      </c>
      <c r="J295" t="str">
        <f>HYPERLINK("http://pfam.sanger.ac.uk/family/PF00067","PF00067")</f>
        <v>PF00067</v>
      </c>
      <c r="K295" s="13" t="s">
        <v>164</v>
      </c>
      <c r="L295" t="s">
        <v>157</v>
      </c>
      <c r="M295" t="s">
        <v>629</v>
      </c>
    </row>
    <row r="296" spans="1:13" x14ac:dyDescent="0.25">
      <c r="A296" t="s">
        <v>1512</v>
      </c>
      <c r="B296" t="s">
        <v>166</v>
      </c>
      <c r="C296" s="13" t="s">
        <v>152</v>
      </c>
      <c r="D296" t="s">
        <v>1513</v>
      </c>
      <c r="E296" s="14" t="s">
        <v>1342</v>
      </c>
      <c r="F296" t="s">
        <v>1514</v>
      </c>
      <c r="G296" t="s">
        <v>1515</v>
      </c>
      <c r="H296" t="str">
        <f>HYPERLINK("http://www.uniprot.org/uniref/UniRef90_Q7X753","UniRef90_Q7X753")</f>
        <v>UniRef90_Q7X753</v>
      </c>
      <c r="I296" s="13" t="s">
        <v>164</v>
      </c>
      <c r="J296" t="s">
        <v>157</v>
      </c>
      <c r="K296" s="13" t="s">
        <v>164</v>
      </c>
      <c r="L296" t="s">
        <v>157</v>
      </c>
      <c r="M296" s="13" t="s">
        <v>164</v>
      </c>
    </row>
    <row r="297" spans="1:13" x14ac:dyDescent="0.25">
      <c r="A297" t="s">
        <v>1516</v>
      </c>
      <c r="B297" t="s">
        <v>151</v>
      </c>
      <c r="C297" s="13" t="s">
        <v>152</v>
      </c>
      <c r="D297" t="s">
        <v>1517</v>
      </c>
      <c r="E297" s="14" t="s">
        <v>1342</v>
      </c>
      <c r="F297" t="s">
        <v>1518</v>
      </c>
      <c r="G297" t="s">
        <v>1519</v>
      </c>
      <c r="H297" t="str">
        <f>HYPERLINK("http://www.uniprot.org/uniref/UniRef90_Q7X8G8","UniRef90_Q7X8G8")</f>
        <v>UniRef90_Q7X8G8</v>
      </c>
      <c r="I297" s="13" t="s">
        <v>164</v>
      </c>
      <c r="J297" t="s">
        <v>157</v>
      </c>
      <c r="K297" s="13" t="s">
        <v>164</v>
      </c>
      <c r="L297" t="s">
        <v>157</v>
      </c>
      <c r="M297" s="13" t="s">
        <v>164</v>
      </c>
    </row>
    <row r="298" spans="1:13" x14ac:dyDescent="0.25">
      <c r="A298" t="s">
        <v>1520</v>
      </c>
      <c r="B298" t="s">
        <v>162</v>
      </c>
      <c r="C298" s="13" t="s">
        <v>152</v>
      </c>
      <c r="D298" t="s">
        <v>1521</v>
      </c>
      <c r="E298" s="14" t="s">
        <v>1342</v>
      </c>
      <c r="F298" t="s">
        <v>1522</v>
      </c>
      <c r="G298" t="s">
        <v>1523</v>
      </c>
      <c r="H298" t="str">
        <f>HYPERLINK("http://www.uniprot.org/uniref/UniRef90_Q7XN62","UniRef90_Q7XN62")</f>
        <v>UniRef90_Q7XN62</v>
      </c>
      <c r="I298" t="s">
        <v>475</v>
      </c>
      <c r="J298" t="str">
        <f>HYPERLINK("http://pfam.sanger.ac.uk/family/PF02171","PF02171")</f>
        <v>PF02171</v>
      </c>
      <c r="K298" s="13" t="s">
        <v>164</v>
      </c>
      <c r="L298" t="s">
        <v>157</v>
      </c>
      <c r="M298" t="s">
        <v>476</v>
      </c>
    </row>
    <row r="299" spans="1:13" x14ac:dyDescent="0.25">
      <c r="A299" t="s">
        <v>1524</v>
      </c>
      <c r="B299" t="s">
        <v>175</v>
      </c>
      <c r="C299" s="13" t="s">
        <v>152</v>
      </c>
      <c r="D299" t="s">
        <v>1525</v>
      </c>
      <c r="E299" s="14" t="s">
        <v>1342</v>
      </c>
      <c r="F299" t="s">
        <v>1526</v>
      </c>
      <c r="G299" t="s">
        <v>1527</v>
      </c>
      <c r="H299" t="str">
        <f>HYPERLINK("http://www.uniprot.org/uniref/UniRef90_Q7XXJ4","UniRef90_Q7XXJ4")</f>
        <v>UniRef90_Q7XXJ4</v>
      </c>
      <c r="I299" t="s">
        <v>319</v>
      </c>
      <c r="J299" t="str">
        <f>HYPERLINK("http://pfam.sanger.ac.uk/family/PF00421","PF00421")</f>
        <v>PF00421</v>
      </c>
      <c r="K299" s="13" t="s">
        <v>164</v>
      </c>
      <c r="L299" t="s">
        <v>157</v>
      </c>
      <c r="M299" t="s">
        <v>320</v>
      </c>
    </row>
    <row r="300" spans="1:13" x14ac:dyDescent="0.25">
      <c r="A300" t="s">
        <v>1528</v>
      </c>
      <c r="B300" t="s">
        <v>151</v>
      </c>
      <c r="C300" s="13" t="s">
        <v>152</v>
      </c>
      <c r="D300" t="s">
        <v>1529</v>
      </c>
      <c r="E300" s="14" t="s">
        <v>1342</v>
      </c>
      <c r="F300" t="s">
        <v>1530</v>
      </c>
      <c r="G300" t="s">
        <v>1531</v>
      </c>
      <c r="H300" t="str">
        <f>HYPERLINK("http://www.uniprot.org/uniref/UniRef90_Q7XNI0","UniRef90_Q7XNI0")</f>
        <v>UniRef90_Q7XNI0</v>
      </c>
      <c r="I300" s="13" t="s">
        <v>164</v>
      </c>
      <c r="J300" t="s">
        <v>157</v>
      </c>
      <c r="K300" s="13" t="s">
        <v>164</v>
      </c>
      <c r="L300" t="s">
        <v>157</v>
      </c>
      <c r="M300" s="13" t="s">
        <v>164</v>
      </c>
    </row>
    <row r="301" spans="1:13" x14ac:dyDescent="0.25">
      <c r="A301" t="s">
        <v>1532</v>
      </c>
      <c r="B301" t="s">
        <v>162</v>
      </c>
      <c r="C301" s="13" t="s">
        <v>152</v>
      </c>
      <c r="D301" t="s">
        <v>1533</v>
      </c>
      <c r="E301" s="14" t="s">
        <v>1342</v>
      </c>
      <c r="F301" t="s">
        <v>1534</v>
      </c>
      <c r="G301" t="s">
        <v>1535</v>
      </c>
      <c r="H301" t="str">
        <f>HYPERLINK("http://www.uniprot.org/uniref/UniRef90_Q7XT12","UniRef90_Q7XT12")</f>
        <v>UniRef90_Q7XT12</v>
      </c>
      <c r="I301" s="13" t="s">
        <v>164</v>
      </c>
      <c r="J301" t="s">
        <v>157</v>
      </c>
      <c r="K301" s="13" t="s">
        <v>164</v>
      </c>
      <c r="L301" t="s">
        <v>157</v>
      </c>
      <c r="M301" s="13" t="s">
        <v>164</v>
      </c>
    </row>
    <row r="302" spans="1:13" x14ac:dyDescent="0.25">
      <c r="A302" t="s">
        <v>1536</v>
      </c>
      <c r="B302" t="s">
        <v>151</v>
      </c>
      <c r="C302" s="13" t="s">
        <v>152</v>
      </c>
      <c r="D302" t="s">
        <v>1537</v>
      </c>
      <c r="E302" s="14" t="s">
        <v>1342</v>
      </c>
      <c r="F302" t="s">
        <v>1538</v>
      </c>
      <c r="G302" t="s">
        <v>1539</v>
      </c>
      <c r="H302" t="str">
        <f>HYPERLINK("http://www.uniprot.org/uniref/UniRef90_Q7XWW3","UniRef90_Q7XWW3")</f>
        <v>UniRef90_Q7XWW3</v>
      </c>
      <c r="I302" s="13" t="s">
        <v>164</v>
      </c>
      <c r="J302" t="s">
        <v>157</v>
      </c>
      <c r="K302" s="13" t="s">
        <v>164</v>
      </c>
      <c r="L302" t="s">
        <v>157</v>
      </c>
      <c r="M302" s="13" t="s">
        <v>164</v>
      </c>
    </row>
    <row r="303" spans="1:13" x14ac:dyDescent="0.25">
      <c r="A303" t="s">
        <v>1540</v>
      </c>
      <c r="B303" t="s">
        <v>162</v>
      </c>
      <c r="C303" s="13" t="s">
        <v>152</v>
      </c>
      <c r="D303" t="s">
        <v>967</v>
      </c>
      <c r="E303" s="14" t="s">
        <v>1342</v>
      </c>
      <c r="F303" t="s">
        <v>1541</v>
      </c>
      <c r="G303" t="s">
        <v>1542</v>
      </c>
      <c r="H303" t="str">
        <f>HYPERLINK("http://www.uniprot.org/uniref/UniRef90_M8BGQ5","UniRef90_M8BGQ5")</f>
        <v>UniRef90_M8BGQ5</v>
      </c>
      <c r="I303" t="s">
        <v>1284</v>
      </c>
      <c r="J303" t="str">
        <f>HYPERLINK("http://pfam.sanger.ac.uk/family/PF03372","PF03372")</f>
        <v>PF03372</v>
      </c>
      <c r="K303" s="13" t="s">
        <v>164</v>
      </c>
      <c r="L303" t="s">
        <v>157</v>
      </c>
      <c r="M303" s="13" t="s">
        <v>164</v>
      </c>
    </row>
    <row r="304" spans="1:13" x14ac:dyDescent="0.25">
      <c r="A304" t="s">
        <v>1543</v>
      </c>
      <c r="B304" t="s">
        <v>166</v>
      </c>
      <c r="C304" s="13" t="s">
        <v>152</v>
      </c>
      <c r="D304" t="s">
        <v>1544</v>
      </c>
      <c r="E304" s="14" t="s">
        <v>1342</v>
      </c>
      <c r="F304" t="s">
        <v>1545</v>
      </c>
      <c r="G304" t="s">
        <v>1546</v>
      </c>
      <c r="H304" t="str">
        <f>HYPERLINK("http://www.uniprot.org/uniref/UniRef90_Q2QYQ5","UniRef90_Q2QYQ5")</f>
        <v>UniRef90_Q2QYQ5</v>
      </c>
      <c r="I304" t="s">
        <v>1547</v>
      </c>
      <c r="J304" t="str">
        <f>HYPERLINK("http://pfam.sanger.ac.uk/family/PF13966","PF13966")</f>
        <v>PF13966</v>
      </c>
      <c r="K304" t="s">
        <v>1548</v>
      </c>
      <c r="L304" t="str">
        <f>HYPERLINK("http://www.ebi.ac.uk/interpro/entry/IPR012337","IPR012337")</f>
        <v>IPR012337</v>
      </c>
      <c r="M304" t="s">
        <v>1549</v>
      </c>
    </row>
    <row r="305" spans="1:13" x14ac:dyDescent="0.25">
      <c r="A305" t="s">
        <v>1550</v>
      </c>
      <c r="B305" t="s">
        <v>151</v>
      </c>
      <c r="C305" s="13" t="s">
        <v>152</v>
      </c>
      <c r="D305" t="s">
        <v>1551</v>
      </c>
      <c r="E305" s="14" t="s">
        <v>1342</v>
      </c>
      <c r="F305" t="s">
        <v>1545</v>
      </c>
      <c r="G305" t="s">
        <v>1546</v>
      </c>
      <c r="H305" t="str">
        <f>HYPERLINK("http://www.uniprot.org/uniref/UniRef90_Q2QYQ5","UniRef90_Q2QYQ5")</f>
        <v>UniRef90_Q2QYQ5</v>
      </c>
      <c r="I305" t="s">
        <v>1033</v>
      </c>
      <c r="J305" t="str">
        <f>HYPERLINK("http://pfam.sanger.ac.uk/family/PF00124","PF00124")</f>
        <v>PF00124</v>
      </c>
      <c r="K305" s="13" t="s">
        <v>164</v>
      </c>
      <c r="L305" t="s">
        <v>157</v>
      </c>
      <c r="M305" t="s">
        <v>1035</v>
      </c>
    </row>
    <row r="306" spans="1:13" x14ac:dyDescent="0.25">
      <c r="A306" t="s">
        <v>1552</v>
      </c>
      <c r="B306" t="s">
        <v>151</v>
      </c>
      <c r="C306" s="13" t="s">
        <v>152</v>
      </c>
      <c r="D306" t="s">
        <v>1553</v>
      </c>
      <c r="E306" s="14" t="s">
        <v>1342</v>
      </c>
      <c r="F306" t="s">
        <v>1554</v>
      </c>
      <c r="G306" t="s">
        <v>1555</v>
      </c>
      <c r="H306" t="s">
        <v>157</v>
      </c>
      <c r="I306" t="s">
        <v>1556</v>
      </c>
      <c r="J306" t="str">
        <f>HYPERLINK("http://pfam.sanger.ac.uk/family/PF01485","PF01485")</f>
        <v>PF01485</v>
      </c>
      <c r="K306" t="s">
        <v>1557</v>
      </c>
      <c r="L306" t="str">
        <f>HYPERLINK("http://www.ebi.ac.uk/interpro/entry/IPR002867","IPR002867")</f>
        <v>IPR002867</v>
      </c>
      <c r="M306" t="s">
        <v>904</v>
      </c>
    </row>
    <row r="307" spans="1:13" x14ac:dyDescent="0.25">
      <c r="A307" t="s">
        <v>1558</v>
      </c>
      <c r="B307" t="s">
        <v>162</v>
      </c>
      <c r="C307" s="13" t="s">
        <v>152</v>
      </c>
      <c r="D307" t="s">
        <v>1559</v>
      </c>
      <c r="E307" s="14" t="s">
        <v>1342</v>
      </c>
      <c r="F307" t="s">
        <v>1554</v>
      </c>
      <c r="G307" t="s">
        <v>1555</v>
      </c>
      <c r="H307" t="s">
        <v>157</v>
      </c>
      <c r="I307" t="s">
        <v>1556</v>
      </c>
      <c r="J307" t="str">
        <f>HYPERLINK("http://pfam.sanger.ac.uk/family/PF01485","PF01485")</f>
        <v>PF01485</v>
      </c>
      <c r="K307" t="s">
        <v>1560</v>
      </c>
      <c r="L307" t="str">
        <f>HYPERLINK("http://www.ebi.ac.uk/interpro/entry/IPR002867","IPR002867")</f>
        <v>IPR002867</v>
      </c>
      <c r="M307" t="s">
        <v>1561</v>
      </c>
    </row>
    <row r="308" spans="1:13" x14ac:dyDescent="0.25">
      <c r="A308" t="s">
        <v>1562</v>
      </c>
      <c r="B308" t="s">
        <v>166</v>
      </c>
      <c r="C308" s="13" t="s">
        <v>152</v>
      </c>
      <c r="D308" t="s">
        <v>1563</v>
      </c>
      <c r="E308" s="14" t="s">
        <v>1342</v>
      </c>
      <c r="F308" t="s">
        <v>1564</v>
      </c>
      <c r="G308" t="s">
        <v>1565</v>
      </c>
      <c r="H308" t="s">
        <v>157</v>
      </c>
      <c r="I308" t="s">
        <v>1566</v>
      </c>
      <c r="J308" t="str">
        <f>HYPERLINK("http://pfam.sanger.ac.uk/family/PF07727","PF07727")</f>
        <v>PF07727</v>
      </c>
      <c r="K308" s="13" t="s">
        <v>164</v>
      </c>
      <c r="L308" t="s">
        <v>157</v>
      </c>
      <c r="M308" s="13" t="s">
        <v>164</v>
      </c>
    </row>
    <row r="309" spans="1:13" x14ac:dyDescent="0.25">
      <c r="A309" t="s">
        <v>1567</v>
      </c>
      <c r="B309" t="s">
        <v>151</v>
      </c>
      <c r="C309" s="13" t="s">
        <v>152</v>
      </c>
      <c r="D309" t="s">
        <v>1568</v>
      </c>
      <c r="E309" s="14" t="s">
        <v>1342</v>
      </c>
      <c r="F309" t="s">
        <v>1569</v>
      </c>
      <c r="G309" t="s">
        <v>1570</v>
      </c>
      <c r="H309" t="str">
        <f>HYPERLINK("http://www.uniprot.org/uniref/UniRef90_UPI000234FB2D","UniRef90_UPI000234FB2D")</f>
        <v>UniRef90_UPI000234FB2D</v>
      </c>
      <c r="I309" t="s">
        <v>1571</v>
      </c>
      <c r="J309" t="str">
        <f>HYPERLINK("http://pfam.sanger.ac.uk/family/PF12776","PF12776")</f>
        <v>PF12776</v>
      </c>
      <c r="K309" t="s">
        <v>1572</v>
      </c>
      <c r="L309" t="str">
        <f>HYPERLINK("http://www.ebi.ac.uk/interpro/entry/IPR024752","IPR024752")</f>
        <v>IPR024752</v>
      </c>
      <c r="M309" s="13" t="s">
        <v>164</v>
      </c>
    </row>
    <row r="310" spans="1:13" x14ac:dyDescent="0.25">
      <c r="A310" t="s">
        <v>1573</v>
      </c>
      <c r="B310" t="s">
        <v>151</v>
      </c>
      <c r="C310" s="13" t="s">
        <v>152</v>
      </c>
      <c r="D310" t="s">
        <v>1574</v>
      </c>
      <c r="E310" s="14" t="s">
        <v>1342</v>
      </c>
      <c r="F310" t="s">
        <v>1575</v>
      </c>
      <c r="G310" t="s">
        <v>1576</v>
      </c>
      <c r="H310" t="str">
        <f>HYPERLINK("http://www.uniprot.org/uniref/UniRef90_UPI000234F063","UniRef90_UPI000234F063")</f>
        <v>UniRef90_UPI000234F063</v>
      </c>
      <c r="I310" t="s">
        <v>173</v>
      </c>
      <c r="J310" t="str">
        <f>HYPERLINK("http://pfam.sanger.ac.uk/family/PF13960","PF13960")</f>
        <v>PF13960</v>
      </c>
      <c r="K310" t="s">
        <v>1577</v>
      </c>
      <c r="L310" t="str">
        <f>HYPERLINK("http://www.ebi.ac.uk/interpro/entry/IPR025452","IPR025452")</f>
        <v>IPR025452</v>
      </c>
      <c r="M310" s="13" t="s">
        <v>164</v>
      </c>
    </row>
    <row r="311" spans="1:13" x14ac:dyDescent="0.25">
      <c r="A311" t="s">
        <v>1578</v>
      </c>
      <c r="B311" t="s">
        <v>175</v>
      </c>
      <c r="C311" s="13" t="s">
        <v>152</v>
      </c>
      <c r="D311" t="s">
        <v>243</v>
      </c>
      <c r="E311" s="14" t="s">
        <v>1342</v>
      </c>
      <c r="F311" t="s">
        <v>1579</v>
      </c>
      <c r="G311" t="s">
        <v>1580</v>
      </c>
      <c r="H311" t="str">
        <f>HYPERLINK("http://www.uniprot.org/uniref/UniRef90_UPI000234FB34","UniRef90_UPI000234FB34")</f>
        <v>UniRef90_UPI000234FB34</v>
      </c>
      <c r="I311" t="s">
        <v>1284</v>
      </c>
      <c r="J311" t="str">
        <f>HYPERLINK("http://pfam.sanger.ac.uk/family/PF03372","PF03372")</f>
        <v>PF03372</v>
      </c>
      <c r="K311" t="s">
        <v>1478</v>
      </c>
      <c r="L311" t="str">
        <f>HYPERLINK("http://www.ebi.ac.uk/interpro/entry/IPR005135","IPR005135")</f>
        <v>IPR005135</v>
      </c>
      <c r="M311" s="13" t="s">
        <v>164</v>
      </c>
    </row>
    <row r="312" spans="1:13" x14ac:dyDescent="0.25">
      <c r="A312" t="s">
        <v>1581</v>
      </c>
      <c r="B312" t="s">
        <v>162</v>
      </c>
      <c r="C312" s="13" t="s">
        <v>152</v>
      </c>
      <c r="D312" t="s">
        <v>1582</v>
      </c>
      <c r="E312" s="14" t="s">
        <v>1342</v>
      </c>
      <c r="F312" t="s">
        <v>1583</v>
      </c>
      <c r="G312" t="s">
        <v>1584</v>
      </c>
      <c r="H312" t="str">
        <f>HYPERLINK("http://www.uniprot.org/uniref/UniRef90_UPI000234EAE4","UniRef90_UPI000234EAE4")</f>
        <v>UniRef90_UPI000234EAE4</v>
      </c>
      <c r="I312" t="s">
        <v>1585</v>
      </c>
      <c r="J312" t="str">
        <f>HYPERLINK("http://pfam.sanger.ac.uk/family/PF13952","PF13952")</f>
        <v>PF13952</v>
      </c>
      <c r="K312" t="s">
        <v>1586</v>
      </c>
      <c r="L312" t="str">
        <f>HYPERLINK("http://www.ebi.ac.uk/interpro/entry/IPR025312","IPR025312")</f>
        <v>IPR025312</v>
      </c>
      <c r="M312" s="13" t="s">
        <v>164</v>
      </c>
    </row>
    <row r="313" spans="1:13" x14ac:dyDescent="0.25">
      <c r="A313" t="s">
        <v>1587</v>
      </c>
      <c r="B313" t="s">
        <v>151</v>
      </c>
      <c r="C313" s="13" t="s">
        <v>152</v>
      </c>
      <c r="D313" t="s">
        <v>1588</v>
      </c>
      <c r="E313" s="14" t="s">
        <v>1342</v>
      </c>
      <c r="F313" t="s">
        <v>1589</v>
      </c>
      <c r="G313" t="s">
        <v>1590</v>
      </c>
      <c r="H313" t="str">
        <f>HYPERLINK("http://www.uniprot.org/uniref/UniRef90_UPI000234FA19","UniRef90_UPI000234FA19")</f>
        <v>UniRef90_UPI000234FA19</v>
      </c>
      <c r="I313" t="s">
        <v>1358</v>
      </c>
      <c r="J313" t="str">
        <f>HYPERLINK("http://pfam.sanger.ac.uk/family/PF03087","PF03087")</f>
        <v>PF03087</v>
      </c>
      <c r="K313" s="13" t="s">
        <v>164</v>
      </c>
      <c r="L313" t="s">
        <v>157</v>
      </c>
      <c r="M313" s="13" t="s">
        <v>164</v>
      </c>
    </row>
    <row r="314" spans="1:13" x14ac:dyDescent="0.25">
      <c r="A314" t="s">
        <v>1591</v>
      </c>
      <c r="B314" t="s">
        <v>162</v>
      </c>
      <c r="C314" s="13" t="s">
        <v>152</v>
      </c>
      <c r="D314" t="s">
        <v>1592</v>
      </c>
      <c r="E314" s="14" t="s">
        <v>1342</v>
      </c>
      <c r="F314" t="s">
        <v>1593</v>
      </c>
      <c r="G314" t="s">
        <v>1594</v>
      </c>
      <c r="H314" t="str">
        <f>HYPERLINK("http://www.uniprot.org/uniref/UniRef90_UPI000234FB52","UniRef90_UPI000234FB52")</f>
        <v>UniRef90_UPI000234FB52</v>
      </c>
      <c r="I314" s="13" t="s">
        <v>164</v>
      </c>
      <c r="J314" t="s">
        <v>157</v>
      </c>
      <c r="K314" s="13" t="s">
        <v>164</v>
      </c>
      <c r="L314" t="s">
        <v>157</v>
      </c>
      <c r="M314" s="13" t="s">
        <v>164</v>
      </c>
    </row>
    <row r="315" spans="1:13" x14ac:dyDescent="0.25">
      <c r="A315" t="s">
        <v>1595</v>
      </c>
      <c r="B315" t="s">
        <v>162</v>
      </c>
      <c r="C315" s="13" t="s">
        <v>152</v>
      </c>
      <c r="D315" t="s">
        <v>1596</v>
      </c>
      <c r="E315" s="14" t="s">
        <v>1342</v>
      </c>
      <c r="F315" t="s">
        <v>1597</v>
      </c>
      <c r="G315" t="s">
        <v>1598</v>
      </c>
      <c r="H315" t="str">
        <f>HYPERLINK("http://www.uniprot.org/uniref/UniRef90_UPI000234E7A1","UniRef90_UPI000234E7A1")</f>
        <v>UniRef90_UPI000234E7A1</v>
      </c>
      <c r="I315" t="s">
        <v>1585</v>
      </c>
      <c r="J315" t="str">
        <f>HYPERLINK("http://pfam.sanger.ac.uk/family/PF13952","PF13952")</f>
        <v>PF13952</v>
      </c>
      <c r="K315" t="s">
        <v>1586</v>
      </c>
      <c r="L315" t="str">
        <f>HYPERLINK("http://www.ebi.ac.uk/interpro/entry/IPR025312","IPR025312")</f>
        <v>IPR025312</v>
      </c>
      <c r="M315" s="13" t="s">
        <v>164</v>
      </c>
    </row>
    <row r="316" spans="1:13" x14ac:dyDescent="0.25">
      <c r="A316" t="s">
        <v>1599</v>
      </c>
      <c r="B316" t="s">
        <v>151</v>
      </c>
      <c r="C316" s="13" t="s">
        <v>152</v>
      </c>
      <c r="D316" t="s">
        <v>1600</v>
      </c>
      <c r="E316" s="14" t="s">
        <v>1342</v>
      </c>
      <c r="F316" t="s">
        <v>1601</v>
      </c>
      <c r="G316" t="s">
        <v>1602</v>
      </c>
      <c r="H316" t="str">
        <f>HYPERLINK("http://www.uniprot.org/uniref/UniRef90_UPI000234EDF7","UniRef90_UPI000234EDF7")</f>
        <v>UniRef90_UPI000234EDF7</v>
      </c>
      <c r="I316" t="s">
        <v>1304</v>
      </c>
      <c r="J316" t="str">
        <f>HYPERLINK("http://pfam.sanger.ac.uk/family/PF00626","PF00626")</f>
        <v>PF00626</v>
      </c>
      <c r="K316" s="13" t="s">
        <v>164</v>
      </c>
      <c r="L316" t="s">
        <v>157</v>
      </c>
      <c r="M316" t="s">
        <v>1306</v>
      </c>
    </row>
    <row r="317" spans="1:13" x14ac:dyDescent="0.25">
      <c r="A317" t="s">
        <v>1603</v>
      </c>
      <c r="B317" t="s">
        <v>162</v>
      </c>
      <c r="C317" s="13" t="s">
        <v>152</v>
      </c>
      <c r="D317" t="s">
        <v>1604</v>
      </c>
      <c r="E317" s="14" t="s">
        <v>1342</v>
      </c>
      <c r="F317" t="s">
        <v>1605</v>
      </c>
      <c r="G317" t="s">
        <v>1606</v>
      </c>
      <c r="H317" t="str">
        <f>HYPERLINK("http://www.uniprot.org/uniref/UniRef90_UPI000234E39F","UniRef90_UPI000234E39F")</f>
        <v>UniRef90_UPI000234E39F</v>
      </c>
      <c r="I317" t="s">
        <v>1019</v>
      </c>
      <c r="J317" t="str">
        <f>HYPERLINK("http://pfam.sanger.ac.uk/family/PF00737","PF00737")</f>
        <v>PF00737</v>
      </c>
      <c r="K317" s="13" t="s">
        <v>164</v>
      </c>
      <c r="L317" t="s">
        <v>157</v>
      </c>
      <c r="M317" t="s">
        <v>1021</v>
      </c>
    </row>
    <row r="318" spans="1:13" x14ac:dyDescent="0.25">
      <c r="A318" t="s">
        <v>1607</v>
      </c>
      <c r="B318" t="s">
        <v>162</v>
      </c>
      <c r="C318" s="13" t="s">
        <v>152</v>
      </c>
      <c r="D318" t="s">
        <v>1608</v>
      </c>
      <c r="E318" s="14" t="s">
        <v>1342</v>
      </c>
      <c r="F318" t="s">
        <v>1605</v>
      </c>
      <c r="G318" t="s">
        <v>1606</v>
      </c>
      <c r="H318" t="str">
        <f>HYPERLINK("http://www.uniprot.org/uniref/UniRef90_UPI000234E39F","UniRef90_UPI000234E39F")</f>
        <v>UniRef90_UPI000234E39F</v>
      </c>
      <c r="I318" t="s">
        <v>617</v>
      </c>
      <c r="J318" t="str">
        <f>HYPERLINK("http://pfam.sanger.ac.uk/family/PF01578","PF01578")</f>
        <v>PF01578</v>
      </c>
      <c r="K318" s="13" t="s">
        <v>164</v>
      </c>
      <c r="L318" t="s">
        <v>157</v>
      </c>
      <c r="M318" t="s">
        <v>619</v>
      </c>
    </row>
    <row r="319" spans="1:13" x14ac:dyDescent="0.25">
      <c r="A319" t="s">
        <v>1609</v>
      </c>
      <c r="B319" t="s">
        <v>151</v>
      </c>
      <c r="C319" s="13" t="s">
        <v>152</v>
      </c>
      <c r="D319" t="s">
        <v>243</v>
      </c>
      <c r="E319" s="14" t="s">
        <v>1342</v>
      </c>
      <c r="F319" t="s">
        <v>1610</v>
      </c>
      <c r="G319" t="s">
        <v>1611</v>
      </c>
      <c r="H319" t="str">
        <f>HYPERLINK("http://www.uniprot.org/uniref/UniRef90_UPI000234F388","UniRef90_UPI000234F388")</f>
        <v>UniRef90_UPI000234F388</v>
      </c>
      <c r="I319" s="13" t="s">
        <v>164</v>
      </c>
      <c r="J319" t="s">
        <v>157</v>
      </c>
      <c r="K319" s="13" t="s">
        <v>164</v>
      </c>
      <c r="L319" t="s">
        <v>157</v>
      </c>
      <c r="M319" s="13" t="s">
        <v>164</v>
      </c>
    </row>
    <row r="320" spans="1:13" x14ac:dyDescent="0.25">
      <c r="A320" t="s">
        <v>1612</v>
      </c>
      <c r="B320" t="s">
        <v>162</v>
      </c>
      <c r="C320" s="13" t="s">
        <v>152</v>
      </c>
      <c r="D320" t="s">
        <v>1613</v>
      </c>
      <c r="E320" s="14" t="s">
        <v>1342</v>
      </c>
      <c r="F320" t="s">
        <v>1614</v>
      </c>
      <c r="G320" t="s">
        <v>1615</v>
      </c>
      <c r="H320" t="str">
        <f>HYPERLINK("http://www.uniprot.org/uniref/UniRef90_UPI000234F8D2","UniRef90_UPI000234F8D2")</f>
        <v>UniRef90_UPI000234F8D2</v>
      </c>
      <c r="I320" t="s">
        <v>1585</v>
      </c>
      <c r="J320" t="str">
        <f>HYPERLINK("http://pfam.sanger.ac.uk/family/PF13952","PF13952")</f>
        <v>PF13952</v>
      </c>
      <c r="K320" t="s">
        <v>1586</v>
      </c>
      <c r="L320" t="str">
        <f>HYPERLINK("http://www.ebi.ac.uk/interpro/entry/IPR025312","IPR025312")</f>
        <v>IPR025312</v>
      </c>
      <c r="M320" s="13" t="s">
        <v>164</v>
      </c>
    </row>
    <row r="321" spans="1:13" x14ac:dyDescent="0.25">
      <c r="A321" t="s">
        <v>1616</v>
      </c>
      <c r="B321" t="s">
        <v>151</v>
      </c>
      <c r="C321" s="13" t="s">
        <v>152</v>
      </c>
      <c r="D321" t="s">
        <v>1617</v>
      </c>
      <c r="E321" s="14" t="s">
        <v>1342</v>
      </c>
      <c r="F321" t="s">
        <v>1618</v>
      </c>
      <c r="G321" t="s">
        <v>1619</v>
      </c>
      <c r="H321" t="str">
        <f>HYPERLINK("http://www.uniprot.org/uniref/UniRef90_UPI000234EBB1","UniRef90_UPI000234EBB1")</f>
        <v>UniRef90_UPI000234EBB1</v>
      </c>
      <c r="I321" t="s">
        <v>1315</v>
      </c>
      <c r="J321" t="str">
        <f>HYPERLINK("http://pfam.sanger.ac.uk/family/PF03469","PF03469")</f>
        <v>PF03469</v>
      </c>
      <c r="K321" s="13" t="s">
        <v>164</v>
      </c>
      <c r="L321" t="s">
        <v>157</v>
      </c>
      <c r="M321" s="13" t="s">
        <v>164</v>
      </c>
    </row>
    <row r="322" spans="1:13" x14ac:dyDescent="0.25">
      <c r="A322" t="s">
        <v>1620</v>
      </c>
      <c r="B322" t="s">
        <v>162</v>
      </c>
      <c r="C322" s="13" t="s">
        <v>152</v>
      </c>
      <c r="D322" t="s">
        <v>1621</v>
      </c>
      <c r="E322" s="14" t="s">
        <v>1342</v>
      </c>
      <c r="F322" t="s">
        <v>1622</v>
      </c>
      <c r="G322" t="s">
        <v>1623</v>
      </c>
      <c r="H322" t="str">
        <f>HYPERLINK("http://www.uniprot.org/uniref/UniRef90_UPI000234E3F9","UniRef90_UPI000234E3F9")</f>
        <v>UniRef90_UPI000234E3F9</v>
      </c>
      <c r="I322" s="13" t="s">
        <v>164</v>
      </c>
      <c r="J322" t="s">
        <v>157</v>
      </c>
      <c r="K322" s="13" t="s">
        <v>164</v>
      </c>
      <c r="L322" t="s">
        <v>157</v>
      </c>
      <c r="M322" s="13" t="s">
        <v>164</v>
      </c>
    </row>
    <row r="323" spans="1:13" x14ac:dyDescent="0.25">
      <c r="A323" t="s">
        <v>1624</v>
      </c>
      <c r="B323" t="s">
        <v>151</v>
      </c>
      <c r="C323" s="13" t="s">
        <v>152</v>
      </c>
      <c r="D323" t="s">
        <v>1625</v>
      </c>
      <c r="E323" s="14" t="s">
        <v>1342</v>
      </c>
      <c r="F323" t="s">
        <v>1622</v>
      </c>
      <c r="G323" t="s">
        <v>1623</v>
      </c>
      <c r="H323" t="str">
        <f>HYPERLINK("http://www.uniprot.org/uniref/UniRef90_UPI000234E3F9","UniRef90_UPI000234E3F9")</f>
        <v>UniRef90_UPI000234E3F9</v>
      </c>
      <c r="I323" t="s">
        <v>1556</v>
      </c>
      <c r="J323" t="str">
        <f>HYPERLINK("http://pfam.sanger.ac.uk/family/PF01485","PF01485")</f>
        <v>PF01485</v>
      </c>
      <c r="K323" s="13" t="s">
        <v>164</v>
      </c>
      <c r="L323" t="s">
        <v>157</v>
      </c>
      <c r="M323" t="s">
        <v>904</v>
      </c>
    </row>
    <row r="324" spans="1:13" x14ac:dyDescent="0.25">
      <c r="A324" t="s">
        <v>1626</v>
      </c>
      <c r="B324" t="s">
        <v>166</v>
      </c>
      <c r="C324" s="13" t="s">
        <v>152</v>
      </c>
      <c r="D324" t="s">
        <v>1627</v>
      </c>
      <c r="E324" s="14" t="s">
        <v>1342</v>
      </c>
      <c r="F324" t="s">
        <v>1628</v>
      </c>
      <c r="G324" t="s">
        <v>1629</v>
      </c>
      <c r="H324" t="str">
        <f>HYPERLINK("http://www.uniprot.org/uniref/UniRef90_UPI0002C2F3F7","UniRef90_UPI0002C2F3F7")</f>
        <v>UniRef90_UPI0002C2F3F7</v>
      </c>
      <c r="I324" t="s">
        <v>1630</v>
      </c>
      <c r="J324" t="str">
        <f>HYPERLINK("http://pfam.sanger.ac.uk/family/PF08879","PF08879")</f>
        <v>PF08879</v>
      </c>
      <c r="K324" t="s">
        <v>1631</v>
      </c>
      <c r="L324" t="str">
        <f>HYPERLINK("http://www.ebi.ac.uk/interpro/entry/IPR014977","IPR014977")</f>
        <v>IPR014977</v>
      </c>
      <c r="M324" t="s">
        <v>354</v>
      </c>
    </row>
    <row r="325" spans="1:13" x14ac:dyDescent="0.25">
      <c r="A325" t="s">
        <v>1632</v>
      </c>
      <c r="B325" t="s">
        <v>151</v>
      </c>
      <c r="C325" s="13" t="s">
        <v>152</v>
      </c>
      <c r="D325" t="s">
        <v>1633</v>
      </c>
      <c r="E325" s="14" t="s">
        <v>1342</v>
      </c>
      <c r="F325" t="s">
        <v>1634</v>
      </c>
      <c r="G325" t="s">
        <v>1635</v>
      </c>
      <c r="H325" t="str">
        <f>HYPERLINK("http://www.uniprot.org/uniref/UniRef90_UPI00032A673C","UniRef90_UPI00032A673C")</f>
        <v>UniRef90_UPI00032A673C</v>
      </c>
      <c r="I325" t="s">
        <v>655</v>
      </c>
      <c r="J325" t="str">
        <f>HYPERLINK("http://pfam.sanger.ac.uk/family/PF00145","PF00145")</f>
        <v>PF00145</v>
      </c>
      <c r="K325" s="13" t="s">
        <v>164</v>
      </c>
      <c r="L325" t="s">
        <v>157</v>
      </c>
      <c r="M325" t="s">
        <v>657</v>
      </c>
    </row>
    <row r="326" spans="1:13" x14ac:dyDescent="0.25">
      <c r="A326" t="s">
        <v>1636</v>
      </c>
      <c r="B326" t="s">
        <v>162</v>
      </c>
      <c r="C326" s="13" t="s">
        <v>152</v>
      </c>
      <c r="D326" s="13" t="s">
        <v>164</v>
      </c>
      <c r="E326" s="14" t="s">
        <v>1342</v>
      </c>
      <c r="F326" t="s">
        <v>1283</v>
      </c>
      <c r="G326" s="13" t="s">
        <v>164</v>
      </c>
      <c r="H326" t="s">
        <v>157</v>
      </c>
      <c r="I326" t="s">
        <v>197</v>
      </c>
      <c r="J326" t="str">
        <f>HYPERLINK("http://pfam.sanger.ac.uk/family/PF08514","PF08514")</f>
        <v>PF08514</v>
      </c>
      <c r="K326" s="13" t="s">
        <v>164</v>
      </c>
      <c r="L326" t="s">
        <v>157</v>
      </c>
      <c r="M326" t="s">
        <v>199</v>
      </c>
    </row>
    <row r="327" spans="1:13" x14ac:dyDescent="0.25">
      <c r="A327" t="s">
        <v>1637</v>
      </c>
      <c r="B327" t="s">
        <v>151</v>
      </c>
      <c r="C327" s="13" t="s">
        <v>152</v>
      </c>
      <c r="D327" s="13" t="s">
        <v>164</v>
      </c>
      <c r="E327" s="14" t="s">
        <v>1342</v>
      </c>
      <c r="F327" t="s">
        <v>1283</v>
      </c>
      <c r="G327" s="13" t="s">
        <v>164</v>
      </c>
      <c r="H327" t="s">
        <v>157</v>
      </c>
      <c r="I327" s="13" t="s">
        <v>164</v>
      </c>
      <c r="J327" t="s">
        <v>157</v>
      </c>
      <c r="K327" s="13" t="s">
        <v>164</v>
      </c>
      <c r="L327" t="s">
        <v>157</v>
      </c>
      <c r="M327" t="s">
        <v>837</v>
      </c>
    </row>
    <row r="328" spans="1:13" x14ac:dyDescent="0.25">
      <c r="A328" t="s">
        <v>1638</v>
      </c>
      <c r="B328" t="s">
        <v>162</v>
      </c>
      <c r="C328" s="13" t="s">
        <v>152</v>
      </c>
      <c r="D328" s="13" t="s">
        <v>164</v>
      </c>
      <c r="E328" s="14" t="s">
        <v>1342</v>
      </c>
      <c r="F328" t="s">
        <v>1283</v>
      </c>
      <c r="G328" s="13" t="s">
        <v>164</v>
      </c>
      <c r="H328" t="s">
        <v>157</v>
      </c>
      <c r="I328" s="13" t="s">
        <v>164</v>
      </c>
      <c r="J328" t="s">
        <v>157</v>
      </c>
      <c r="K328" s="13" t="s">
        <v>164</v>
      </c>
      <c r="L328" t="s">
        <v>157</v>
      </c>
      <c r="M328" t="s">
        <v>1549</v>
      </c>
    </row>
    <row r="329" spans="1:13" x14ac:dyDescent="0.25">
      <c r="A329" t="s">
        <v>1639</v>
      </c>
      <c r="B329" t="s">
        <v>162</v>
      </c>
      <c r="C329" s="13" t="s">
        <v>152</v>
      </c>
      <c r="D329" s="13" t="s">
        <v>164</v>
      </c>
      <c r="E329" s="14" t="s">
        <v>1342</v>
      </c>
      <c r="F329" t="s">
        <v>1283</v>
      </c>
      <c r="G329" s="13" t="s">
        <v>164</v>
      </c>
      <c r="H329" t="s">
        <v>157</v>
      </c>
      <c r="I329" t="s">
        <v>262</v>
      </c>
      <c r="J329" t="str">
        <f>HYPERLINK("http://pfam.sanger.ac.uk/family/PF13504","PF13504")</f>
        <v>PF13504</v>
      </c>
      <c r="K329" s="13" t="s">
        <v>164</v>
      </c>
      <c r="L329" t="s">
        <v>157</v>
      </c>
      <c r="M329" s="13" t="s">
        <v>164</v>
      </c>
    </row>
    <row r="330" spans="1:13" x14ac:dyDescent="0.25">
      <c r="A330" t="s">
        <v>1640</v>
      </c>
      <c r="B330" t="s">
        <v>162</v>
      </c>
      <c r="C330" s="13" t="s">
        <v>152</v>
      </c>
      <c r="D330" s="13" t="s">
        <v>164</v>
      </c>
      <c r="E330" s="14" t="s">
        <v>1342</v>
      </c>
      <c r="F330" t="s">
        <v>1283</v>
      </c>
      <c r="G330" s="13" t="s">
        <v>164</v>
      </c>
      <c r="H330" t="s">
        <v>157</v>
      </c>
      <c r="I330" s="13" t="s">
        <v>164</v>
      </c>
      <c r="J330" t="s">
        <v>157</v>
      </c>
      <c r="K330" s="13" t="s">
        <v>164</v>
      </c>
      <c r="L330" t="s">
        <v>157</v>
      </c>
      <c r="M330" s="13" t="s">
        <v>164</v>
      </c>
    </row>
    <row r="331" spans="1:13" x14ac:dyDescent="0.25">
      <c r="A331" t="s">
        <v>1641</v>
      </c>
      <c r="B331" t="s">
        <v>166</v>
      </c>
      <c r="C331" s="13" t="s">
        <v>152</v>
      </c>
      <c r="D331" s="13" t="s">
        <v>164</v>
      </c>
      <c r="E331" s="14" t="s">
        <v>1342</v>
      </c>
      <c r="F331" t="s">
        <v>1283</v>
      </c>
      <c r="G331" s="13" t="s">
        <v>164</v>
      </c>
      <c r="H331" t="s">
        <v>157</v>
      </c>
      <c r="I331" s="13" t="s">
        <v>164</v>
      </c>
      <c r="J331" t="s">
        <v>157</v>
      </c>
      <c r="K331" s="13" t="s">
        <v>164</v>
      </c>
      <c r="L331" t="s">
        <v>157</v>
      </c>
      <c r="M331" s="13" t="s">
        <v>164</v>
      </c>
    </row>
    <row r="332" spans="1:13" x14ac:dyDescent="0.25">
      <c r="A332" t="s">
        <v>1642</v>
      </c>
      <c r="B332" t="s">
        <v>151</v>
      </c>
      <c r="C332" s="13" t="s">
        <v>152</v>
      </c>
      <c r="D332" s="13" t="s">
        <v>164</v>
      </c>
      <c r="E332" s="14" t="s">
        <v>1342</v>
      </c>
      <c r="F332" t="s">
        <v>1283</v>
      </c>
      <c r="G332" s="13" t="s">
        <v>164</v>
      </c>
      <c r="H332" t="s">
        <v>157</v>
      </c>
      <c r="I332" s="13" t="s">
        <v>164</v>
      </c>
      <c r="J332" t="s">
        <v>157</v>
      </c>
      <c r="K332" s="13" t="s">
        <v>164</v>
      </c>
      <c r="L332" t="s">
        <v>157</v>
      </c>
      <c r="M332" t="s">
        <v>717</v>
      </c>
    </row>
    <row r="333" spans="1:13" x14ac:dyDescent="0.25">
      <c r="A333" t="s">
        <v>1643</v>
      </c>
      <c r="B333" t="s">
        <v>162</v>
      </c>
      <c r="C333" s="13" t="s">
        <v>152</v>
      </c>
      <c r="D333" s="13" t="s">
        <v>164</v>
      </c>
      <c r="E333" s="14" t="s">
        <v>1342</v>
      </c>
      <c r="F333" t="s">
        <v>1283</v>
      </c>
      <c r="G333" s="13" t="s">
        <v>164</v>
      </c>
      <c r="H333" t="s">
        <v>157</v>
      </c>
      <c r="I333" t="s">
        <v>565</v>
      </c>
      <c r="J333" t="str">
        <f>HYPERLINK("http://pfam.sanger.ac.uk/family/PF04667","PF04667")</f>
        <v>PF04667</v>
      </c>
      <c r="K333" s="13" t="s">
        <v>164</v>
      </c>
      <c r="L333" t="s">
        <v>157</v>
      </c>
      <c r="M333" s="13" t="s">
        <v>164</v>
      </c>
    </row>
    <row r="334" spans="1:13" x14ac:dyDescent="0.25">
      <c r="A334" t="s">
        <v>1644</v>
      </c>
      <c r="B334" t="s">
        <v>151</v>
      </c>
      <c r="C334" s="13" t="s">
        <v>152</v>
      </c>
      <c r="D334" s="13" t="s">
        <v>164</v>
      </c>
      <c r="E334" s="14" t="s">
        <v>1342</v>
      </c>
      <c r="F334" t="s">
        <v>1283</v>
      </c>
      <c r="G334" s="13" t="s">
        <v>164</v>
      </c>
      <c r="H334" t="s">
        <v>157</v>
      </c>
      <c r="I334" s="13" t="s">
        <v>164</v>
      </c>
      <c r="J334" t="s">
        <v>157</v>
      </c>
      <c r="K334" s="13" t="s">
        <v>164</v>
      </c>
      <c r="L334" t="s">
        <v>157</v>
      </c>
      <c r="M334" s="13" t="s">
        <v>164</v>
      </c>
    </row>
    <row r="335" spans="1:13" x14ac:dyDescent="0.25">
      <c r="A335" t="s">
        <v>1645</v>
      </c>
      <c r="B335" t="s">
        <v>175</v>
      </c>
      <c r="C335" s="13" t="s">
        <v>152</v>
      </c>
      <c r="D335" s="13" t="s">
        <v>164</v>
      </c>
      <c r="E335" s="14" t="s">
        <v>1342</v>
      </c>
      <c r="F335" t="s">
        <v>1283</v>
      </c>
      <c r="G335" s="13" t="s">
        <v>164</v>
      </c>
      <c r="H335" t="s">
        <v>157</v>
      </c>
      <c r="I335" s="13" t="s">
        <v>164</v>
      </c>
      <c r="J335" t="s">
        <v>157</v>
      </c>
      <c r="K335" s="13" t="s">
        <v>164</v>
      </c>
      <c r="L335" t="s">
        <v>157</v>
      </c>
      <c r="M335" s="13" t="s">
        <v>164</v>
      </c>
    </row>
    <row r="336" spans="1:13" x14ac:dyDescent="0.25">
      <c r="A336" t="s">
        <v>1646</v>
      </c>
      <c r="B336" t="s">
        <v>166</v>
      </c>
      <c r="C336" s="13" t="s">
        <v>152</v>
      </c>
      <c r="D336" s="13" t="s">
        <v>164</v>
      </c>
      <c r="E336" s="14" t="s">
        <v>1342</v>
      </c>
      <c r="F336" t="s">
        <v>1283</v>
      </c>
      <c r="G336" s="13" t="s">
        <v>164</v>
      </c>
      <c r="H336" t="s">
        <v>157</v>
      </c>
      <c r="I336" s="13" t="s">
        <v>164</v>
      </c>
      <c r="J336" t="s">
        <v>157</v>
      </c>
      <c r="K336" s="13" t="s">
        <v>164</v>
      </c>
      <c r="L336" t="s">
        <v>157</v>
      </c>
      <c r="M336" t="s">
        <v>827</v>
      </c>
    </row>
    <row r="337" spans="1:13" x14ac:dyDescent="0.25">
      <c r="A337" t="s">
        <v>1647</v>
      </c>
      <c r="B337" t="s">
        <v>162</v>
      </c>
      <c r="C337" s="13" t="s">
        <v>152</v>
      </c>
      <c r="D337" s="13" t="s">
        <v>164</v>
      </c>
      <c r="E337" s="14" t="s">
        <v>1342</v>
      </c>
      <c r="F337" t="s">
        <v>1283</v>
      </c>
      <c r="G337" s="13" t="s">
        <v>164</v>
      </c>
      <c r="H337" t="s">
        <v>157</v>
      </c>
      <c r="I337" t="s">
        <v>302</v>
      </c>
      <c r="J337" t="str">
        <f>HYPERLINK("http://pfam.sanger.ac.uk/family/PF03029","PF03029")</f>
        <v>PF03029</v>
      </c>
      <c r="K337" s="13" t="s">
        <v>164</v>
      </c>
      <c r="L337" t="s">
        <v>157</v>
      </c>
      <c r="M337" t="s">
        <v>303</v>
      </c>
    </row>
    <row r="338" spans="1:13" x14ac:dyDescent="0.25">
      <c r="A338" t="s">
        <v>1648</v>
      </c>
      <c r="B338" t="s">
        <v>162</v>
      </c>
      <c r="C338" s="13" t="s">
        <v>152</v>
      </c>
      <c r="D338" s="13" t="s">
        <v>164</v>
      </c>
      <c r="E338" s="14" t="s">
        <v>1342</v>
      </c>
      <c r="F338" t="s">
        <v>1283</v>
      </c>
      <c r="G338" s="13" t="s">
        <v>164</v>
      </c>
      <c r="H338" t="s">
        <v>157</v>
      </c>
      <c r="I338" t="s">
        <v>1649</v>
      </c>
      <c r="J338" t="str">
        <f>HYPERLINK("http://pfam.sanger.ac.uk/family/PF12214","PF12214")</f>
        <v>PF12214</v>
      </c>
      <c r="K338" s="13" t="s">
        <v>164</v>
      </c>
      <c r="L338" t="s">
        <v>157</v>
      </c>
      <c r="M338" s="13" t="s">
        <v>164</v>
      </c>
    </row>
    <row r="339" spans="1:13" x14ac:dyDescent="0.25">
      <c r="A339" t="s">
        <v>1650</v>
      </c>
      <c r="B339" t="s">
        <v>162</v>
      </c>
      <c r="C339" s="13" t="s">
        <v>152</v>
      </c>
      <c r="D339" s="13" t="s">
        <v>164</v>
      </c>
      <c r="E339" s="14" t="s">
        <v>1342</v>
      </c>
      <c r="F339" t="s">
        <v>1283</v>
      </c>
      <c r="G339" s="13" t="s">
        <v>164</v>
      </c>
      <c r="H339" t="s">
        <v>157</v>
      </c>
      <c r="I339" t="s">
        <v>1217</v>
      </c>
      <c r="J339" t="str">
        <f>HYPERLINK("http://pfam.sanger.ac.uk/family/PF06886","PF06886")</f>
        <v>PF06886</v>
      </c>
      <c r="K339" s="13" t="s">
        <v>164</v>
      </c>
      <c r="L339" t="s">
        <v>157</v>
      </c>
      <c r="M339" t="s">
        <v>1219</v>
      </c>
    </row>
    <row r="340" spans="1:13" x14ac:dyDescent="0.25">
      <c r="A340" t="s">
        <v>1651</v>
      </c>
      <c r="B340" t="s">
        <v>162</v>
      </c>
      <c r="C340" s="13" t="s">
        <v>152</v>
      </c>
      <c r="D340" s="13" t="s">
        <v>164</v>
      </c>
      <c r="E340" s="14" t="s">
        <v>1342</v>
      </c>
      <c r="F340" t="s">
        <v>1283</v>
      </c>
      <c r="G340" s="13" t="s">
        <v>164</v>
      </c>
      <c r="H340" t="s">
        <v>157</v>
      </c>
      <c r="I340" t="s">
        <v>352</v>
      </c>
      <c r="J340" t="str">
        <f>HYPERLINK("http://pfam.sanger.ac.uk/family/PF00627","PF00627")</f>
        <v>PF00627</v>
      </c>
      <c r="K340" s="13" t="s">
        <v>164</v>
      </c>
      <c r="L340" t="s">
        <v>157</v>
      </c>
      <c r="M340" t="s">
        <v>354</v>
      </c>
    </row>
    <row r="341" spans="1:13" x14ac:dyDescent="0.25">
      <c r="A341" t="s">
        <v>1652</v>
      </c>
      <c r="B341" t="s">
        <v>162</v>
      </c>
      <c r="C341" s="13" t="s">
        <v>152</v>
      </c>
      <c r="D341" s="13" t="s">
        <v>164</v>
      </c>
      <c r="E341" s="14" t="s">
        <v>1342</v>
      </c>
      <c r="F341" t="s">
        <v>1283</v>
      </c>
      <c r="G341" s="13" t="s">
        <v>164</v>
      </c>
      <c r="H341" t="s">
        <v>157</v>
      </c>
      <c r="I341" t="s">
        <v>537</v>
      </c>
      <c r="J341" t="str">
        <f>HYPERLINK("http://pfam.sanger.ac.uk/family/PF02392","PF02392")</f>
        <v>PF02392</v>
      </c>
      <c r="K341" s="13" t="s">
        <v>164</v>
      </c>
      <c r="L341" t="s">
        <v>157</v>
      </c>
      <c r="M341" t="s">
        <v>538</v>
      </c>
    </row>
    <row r="342" spans="1:13" x14ac:dyDescent="0.25">
      <c r="A342" t="s">
        <v>1653</v>
      </c>
      <c r="B342" t="s">
        <v>162</v>
      </c>
      <c r="C342" s="13" t="s">
        <v>152</v>
      </c>
      <c r="D342" s="13" t="s">
        <v>164</v>
      </c>
      <c r="E342" s="14" t="s">
        <v>1342</v>
      </c>
      <c r="F342" t="s">
        <v>1283</v>
      </c>
      <c r="G342" s="13" t="s">
        <v>164</v>
      </c>
      <c r="H342" t="s">
        <v>157</v>
      </c>
      <c r="I342" t="s">
        <v>1556</v>
      </c>
      <c r="J342" t="str">
        <f>HYPERLINK("http://pfam.sanger.ac.uk/family/PF01485","PF01485")</f>
        <v>PF01485</v>
      </c>
      <c r="K342" s="13" t="s">
        <v>164</v>
      </c>
      <c r="L342" t="s">
        <v>157</v>
      </c>
      <c r="M342" t="s">
        <v>904</v>
      </c>
    </row>
    <row r="343" spans="1:13" x14ac:dyDescent="0.25">
      <c r="A343" t="s">
        <v>1654</v>
      </c>
      <c r="B343" t="s">
        <v>166</v>
      </c>
      <c r="C343" s="13" t="s">
        <v>152</v>
      </c>
      <c r="D343" s="13" t="s">
        <v>164</v>
      </c>
      <c r="E343" s="14" t="s">
        <v>1342</v>
      </c>
      <c r="F343" t="s">
        <v>1283</v>
      </c>
      <c r="G343" s="13" t="s">
        <v>164</v>
      </c>
      <c r="H343" t="s">
        <v>157</v>
      </c>
      <c r="I343" s="13" t="s">
        <v>164</v>
      </c>
      <c r="J343" t="s">
        <v>157</v>
      </c>
      <c r="K343" s="13" t="s">
        <v>164</v>
      </c>
      <c r="L343" t="s">
        <v>157</v>
      </c>
      <c r="M343" s="13" t="s">
        <v>164</v>
      </c>
    </row>
    <row r="344" spans="1:13" x14ac:dyDescent="0.25">
      <c r="A344" t="s">
        <v>1655</v>
      </c>
      <c r="B344" t="s">
        <v>151</v>
      </c>
      <c r="C344" s="13" t="s">
        <v>152</v>
      </c>
      <c r="D344" s="13" t="s">
        <v>164</v>
      </c>
      <c r="E344" s="14" t="s">
        <v>1342</v>
      </c>
      <c r="F344" t="s">
        <v>1283</v>
      </c>
      <c r="G344" s="13" t="s">
        <v>164</v>
      </c>
      <c r="H344" t="s">
        <v>157</v>
      </c>
      <c r="I344" s="13" t="s">
        <v>164</v>
      </c>
      <c r="J344" t="s">
        <v>157</v>
      </c>
      <c r="K344" s="13" t="s">
        <v>164</v>
      </c>
      <c r="L344" t="s">
        <v>157</v>
      </c>
      <c r="M344" s="13" t="s">
        <v>164</v>
      </c>
    </row>
    <row r="345" spans="1:13" x14ac:dyDescent="0.25">
      <c r="A345" t="s">
        <v>1656</v>
      </c>
      <c r="B345" t="s">
        <v>166</v>
      </c>
      <c r="C345" s="13" t="s">
        <v>152</v>
      </c>
      <c r="D345" s="13" t="s">
        <v>164</v>
      </c>
      <c r="E345" s="14" t="s">
        <v>1342</v>
      </c>
      <c r="F345" t="s">
        <v>1283</v>
      </c>
      <c r="G345" s="13" t="s">
        <v>164</v>
      </c>
      <c r="H345" t="s">
        <v>157</v>
      </c>
      <c r="I345" t="s">
        <v>204</v>
      </c>
      <c r="J345" t="str">
        <f>HYPERLINK("http://pfam.sanger.ac.uk/family/PF00931","PF00931")</f>
        <v>PF00931</v>
      </c>
      <c r="K345" s="13" t="s">
        <v>164</v>
      </c>
      <c r="L345" t="s">
        <v>157</v>
      </c>
      <c r="M345" t="s">
        <v>206</v>
      </c>
    </row>
    <row r="346" spans="1:13" x14ac:dyDescent="0.25">
      <c r="A346" t="s">
        <v>1657</v>
      </c>
      <c r="B346" t="s">
        <v>166</v>
      </c>
      <c r="C346" s="13" t="s">
        <v>152</v>
      </c>
      <c r="D346" s="13" t="s">
        <v>164</v>
      </c>
      <c r="E346" s="14" t="s">
        <v>1342</v>
      </c>
      <c r="F346" t="s">
        <v>1283</v>
      </c>
      <c r="G346" s="13" t="s">
        <v>164</v>
      </c>
      <c r="H346" t="s">
        <v>157</v>
      </c>
      <c r="I346" t="s">
        <v>565</v>
      </c>
      <c r="J346" t="str">
        <f>HYPERLINK("http://pfam.sanger.ac.uk/family/PF04667","PF04667")</f>
        <v>PF04667</v>
      </c>
      <c r="K346" s="13" t="s">
        <v>164</v>
      </c>
      <c r="L346" t="s">
        <v>157</v>
      </c>
      <c r="M346" s="13" t="s">
        <v>164</v>
      </c>
    </row>
    <row r="347" spans="1:13" x14ac:dyDescent="0.25">
      <c r="A347" t="s">
        <v>1658</v>
      </c>
      <c r="B347" t="s">
        <v>166</v>
      </c>
      <c r="C347" s="13" t="s">
        <v>152</v>
      </c>
      <c r="D347" s="13" t="s">
        <v>164</v>
      </c>
      <c r="E347" s="14" t="s">
        <v>1342</v>
      </c>
      <c r="F347" t="s">
        <v>1283</v>
      </c>
      <c r="G347" s="13" t="s">
        <v>164</v>
      </c>
      <c r="H347" t="s">
        <v>157</v>
      </c>
      <c r="I347" s="13" t="s">
        <v>164</v>
      </c>
      <c r="J347" t="s">
        <v>157</v>
      </c>
      <c r="K347" s="13" t="s">
        <v>164</v>
      </c>
      <c r="L347" t="s">
        <v>157</v>
      </c>
      <c r="M347" s="13" t="s">
        <v>164</v>
      </c>
    </row>
    <row r="348" spans="1:13" x14ac:dyDescent="0.25">
      <c r="A348" t="s">
        <v>1659</v>
      </c>
      <c r="B348" t="s">
        <v>166</v>
      </c>
      <c r="C348" s="13" t="s">
        <v>152</v>
      </c>
      <c r="D348" s="13" t="s">
        <v>164</v>
      </c>
      <c r="E348" s="14" t="s">
        <v>1342</v>
      </c>
      <c r="F348" t="s">
        <v>1283</v>
      </c>
      <c r="G348" s="13" t="s">
        <v>164</v>
      </c>
      <c r="H348" t="s">
        <v>157</v>
      </c>
      <c r="I348" t="s">
        <v>1217</v>
      </c>
      <c r="J348" t="str">
        <f>HYPERLINK("http://pfam.sanger.ac.uk/family/PF06886","PF06886")</f>
        <v>PF06886</v>
      </c>
      <c r="K348" s="13" t="s">
        <v>164</v>
      </c>
      <c r="L348" t="s">
        <v>157</v>
      </c>
      <c r="M348" t="s">
        <v>1219</v>
      </c>
    </row>
    <row r="349" spans="1:13" x14ac:dyDescent="0.25">
      <c r="A349" t="s">
        <v>1660</v>
      </c>
      <c r="B349" t="s">
        <v>162</v>
      </c>
      <c r="C349" s="13" t="s">
        <v>152</v>
      </c>
      <c r="D349" s="13" t="s">
        <v>164</v>
      </c>
      <c r="E349" s="14" t="s">
        <v>1342</v>
      </c>
      <c r="F349" t="s">
        <v>1283</v>
      </c>
      <c r="G349" s="13" t="s">
        <v>164</v>
      </c>
      <c r="H349" t="s">
        <v>157</v>
      </c>
      <c r="I349" t="s">
        <v>458</v>
      </c>
      <c r="J349" t="str">
        <f>HYPERLINK("http://pfam.sanger.ac.uk/family/PF02551","PF02551")</f>
        <v>PF02551</v>
      </c>
      <c r="K349" s="13" t="s">
        <v>164</v>
      </c>
      <c r="L349" t="s">
        <v>157</v>
      </c>
      <c r="M349" t="s">
        <v>460</v>
      </c>
    </row>
    <row r="350" spans="1:13" x14ac:dyDescent="0.25">
      <c r="A350" t="s">
        <v>1661</v>
      </c>
      <c r="B350" t="s">
        <v>166</v>
      </c>
      <c r="C350" s="13" t="s">
        <v>152</v>
      </c>
      <c r="D350" s="13" t="s">
        <v>164</v>
      </c>
      <c r="E350" s="14" t="s">
        <v>1342</v>
      </c>
      <c r="F350" t="s">
        <v>1283</v>
      </c>
      <c r="G350" s="13" t="s">
        <v>164</v>
      </c>
      <c r="H350" t="s">
        <v>157</v>
      </c>
      <c r="I350" t="s">
        <v>793</v>
      </c>
      <c r="J350" t="str">
        <f>HYPERLINK("http://pfam.sanger.ac.uk/family/PF00856","PF00856")</f>
        <v>PF00856</v>
      </c>
      <c r="K350" s="13" t="s">
        <v>164</v>
      </c>
      <c r="L350" t="s">
        <v>157</v>
      </c>
      <c r="M350" t="s">
        <v>354</v>
      </c>
    </row>
    <row r="351" spans="1:13" x14ac:dyDescent="0.25">
      <c r="A351" t="s">
        <v>1662</v>
      </c>
      <c r="B351" t="s">
        <v>151</v>
      </c>
      <c r="C351" s="13" t="s">
        <v>152</v>
      </c>
      <c r="D351" s="13" t="s">
        <v>164</v>
      </c>
      <c r="E351" s="14" t="s">
        <v>1342</v>
      </c>
      <c r="F351" t="s">
        <v>1283</v>
      </c>
      <c r="G351" s="13" t="s">
        <v>164</v>
      </c>
      <c r="H351" t="s">
        <v>157</v>
      </c>
      <c r="I351" s="13" t="s">
        <v>164</v>
      </c>
      <c r="J351" t="s">
        <v>157</v>
      </c>
      <c r="K351" s="13" t="s">
        <v>164</v>
      </c>
      <c r="L351" t="s">
        <v>157</v>
      </c>
      <c r="M351" s="13" t="s">
        <v>164</v>
      </c>
    </row>
    <row r="352" spans="1:13" x14ac:dyDescent="0.25">
      <c r="A352" t="s">
        <v>1663</v>
      </c>
      <c r="B352" t="s">
        <v>166</v>
      </c>
      <c r="C352" s="13" t="s">
        <v>152</v>
      </c>
      <c r="D352" s="13" t="s">
        <v>164</v>
      </c>
      <c r="E352" s="14" t="s">
        <v>1342</v>
      </c>
      <c r="F352" t="s">
        <v>1283</v>
      </c>
      <c r="G352" s="13" t="s">
        <v>164</v>
      </c>
      <c r="H352" t="s">
        <v>157</v>
      </c>
      <c r="I352" t="s">
        <v>1217</v>
      </c>
      <c r="J352" t="str">
        <f>HYPERLINK("http://pfam.sanger.ac.uk/family/PF06886","PF06886")</f>
        <v>PF06886</v>
      </c>
      <c r="K352" s="13" t="s">
        <v>164</v>
      </c>
      <c r="L352" t="s">
        <v>157</v>
      </c>
      <c r="M352" t="s">
        <v>1219</v>
      </c>
    </row>
    <row r="353" spans="1:13" x14ac:dyDescent="0.25">
      <c r="A353" t="s">
        <v>1664</v>
      </c>
      <c r="B353" t="s">
        <v>151</v>
      </c>
      <c r="C353" s="13" t="s">
        <v>152</v>
      </c>
      <c r="D353" s="13" t="s">
        <v>164</v>
      </c>
      <c r="E353" s="14" t="s">
        <v>1342</v>
      </c>
      <c r="F353" t="s">
        <v>1283</v>
      </c>
      <c r="G353" s="13" t="s">
        <v>164</v>
      </c>
      <c r="H353" t="s">
        <v>157</v>
      </c>
      <c r="I353" s="13" t="s">
        <v>164</v>
      </c>
      <c r="J353" t="s">
        <v>157</v>
      </c>
      <c r="K353" s="13" t="s">
        <v>164</v>
      </c>
      <c r="L353" t="s">
        <v>157</v>
      </c>
      <c r="M353" s="13" t="s">
        <v>164</v>
      </c>
    </row>
    <row r="354" spans="1:13" x14ac:dyDescent="0.25">
      <c r="A354" t="s">
        <v>1665</v>
      </c>
      <c r="B354" t="s">
        <v>162</v>
      </c>
      <c r="C354" s="13" t="s">
        <v>152</v>
      </c>
      <c r="D354" s="13" t="s">
        <v>164</v>
      </c>
      <c r="E354" s="14" t="s">
        <v>1342</v>
      </c>
      <c r="F354" t="s">
        <v>1283</v>
      </c>
      <c r="G354" s="13" t="s">
        <v>164</v>
      </c>
      <c r="H354" t="s">
        <v>157</v>
      </c>
      <c r="I354" s="13" t="s">
        <v>164</v>
      </c>
      <c r="J354" t="s">
        <v>157</v>
      </c>
      <c r="K354" s="13" t="s">
        <v>164</v>
      </c>
      <c r="L354" t="s">
        <v>157</v>
      </c>
      <c r="M354" s="13" t="s">
        <v>164</v>
      </c>
    </row>
    <row r="355" spans="1:13" x14ac:dyDescent="0.25">
      <c r="A355" t="s">
        <v>1666</v>
      </c>
      <c r="B355" t="s">
        <v>162</v>
      </c>
      <c r="C355" s="13" t="s">
        <v>152</v>
      </c>
      <c r="D355" s="13" t="s">
        <v>164</v>
      </c>
      <c r="E355" s="14" t="s">
        <v>1342</v>
      </c>
      <c r="F355" t="s">
        <v>1283</v>
      </c>
      <c r="G355" s="13" t="s">
        <v>164</v>
      </c>
      <c r="H355" t="s">
        <v>157</v>
      </c>
      <c r="I355" t="s">
        <v>856</v>
      </c>
      <c r="J355" t="str">
        <f>HYPERLINK("http://pfam.sanger.ac.uk/family/PF13855","PF13855")</f>
        <v>PF13855</v>
      </c>
      <c r="K355" s="13" t="s">
        <v>164</v>
      </c>
      <c r="L355" t="s">
        <v>157</v>
      </c>
      <c r="M355" s="13" t="s">
        <v>164</v>
      </c>
    </row>
    <row r="356" spans="1:13" x14ac:dyDescent="0.25">
      <c r="A356" t="s">
        <v>1667</v>
      </c>
      <c r="B356" t="s">
        <v>162</v>
      </c>
      <c r="C356" s="13" t="s">
        <v>152</v>
      </c>
      <c r="D356" s="13" t="s">
        <v>164</v>
      </c>
      <c r="E356" s="14" t="s">
        <v>1342</v>
      </c>
      <c r="F356" t="s">
        <v>1283</v>
      </c>
      <c r="G356" s="13" t="s">
        <v>164</v>
      </c>
      <c r="H356" t="s">
        <v>157</v>
      </c>
      <c r="I356" s="13" t="s">
        <v>164</v>
      </c>
      <c r="J356" t="s">
        <v>157</v>
      </c>
      <c r="K356" s="13" t="s">
        <v>164</v>
      </c>
      <c r="L356" t="s">
        <v>157</v>
      </c>
      <c r="M356" s="13" t="s">
        <v>164</v>
      </c>
    </row>
    <row r="357" spans="1:13" x14ac:dyDescent="0.25">
      <c r="A357" t="s">
        <v>1668</v>
      </c>
      <c r="B357" t="s">
        <v>151</v>
      </c>
      <c r="C357" s="13" t="s">
        <v>152</v>
      </c>
      <c r="D357" s="13" t="s">
        <v>164</v>
      </c>
      <c r="E357" s="14" t="s">
        <v>1342</v>
      </c>
      <c r="F357" t="s">
        <v>1283</v>
      </c>
      <c r="G357" s="13" t="s">
        <v>164</v>
      </c>
      <c r="H357" t="s">
        <v>157</v>
      </c>
      <c r="I357" t="s">
        <v>1669</v>
      </c>
      <c r="J357" t="str">
        <f>HYPERLINK("http://pfam.sanger.ac.uk/family/PF02453","PF02453")</f>
        <v>PF02453</v>
      </c>
      <c r="K357" s="13" t="s">
        <v>164</v>
      </c>
      <c r="L357" t="s">
        <v>157</v>
      </c>
      <c r="M357" s="13" t="s">
        <v>164</v>
      </c>
    </row>
    <row r="358" spans="1:13" x14ac:dyDescent="0.25">
      <c r="A358" t="s">
        <v>1670</v>
      </c>
      <c r="B358" t="s">
        <v>175</v>
      </c>
      <c r="C358" s="13" t="s">
        <v>152</v>
      </c>
      <c r="D358" s="13" t="s">
        <v>164</v>
      </c>
      <c r="E358" s="14" t="s">
        <v>1342</v>
      </c>
      <c r="F358" t="s">
        <v>1283</v>
      </c>
      <c r="G358" s="13" t="s">
        <v>164</v>
      </c>
      <c r="H358" t="s">
        <v>157</v>
      </c>
      <c r="I358" s="13" t="s">
        <v>164</v>
      </c>
      <c r="J358" t="s">
        <v>157</v>
      </c>
      <c r="K358" s="13" t="s">
        <v>164</v>
      </c>
      <c r="L358" t="s">
        <v>157</v>
      </c>
      <c r="M358" t="s">
        <v>199</v>
      </c>
    </row>
    <row r="359" spans="1:13" x14ac:dyDescent="0.25">
      <c r="A359" t="s">
        <v>1671</v>
      </c>
      <c r="B359" t="s">
        <v>151</v>
      </c>
      <c r="C359" s="13" t="s">
        <v>152</v>
      </c>
      <c r="D359" s="13" t="s">
        <v>164</v>
      </c>
      <c r="E359" s="14" t="s">
        <v>1342</v>
      </c>
      <c r="F359" t="s">
        <v>1283</v>
      </c>
      <c r="G359" s="13" t="s">
        <v>164</v>
      </c>
      <c r="H359" t="s">
        <v>157</v>
      </c>
      <c r="I359" t="s">
        <v>1217</v>
      </c>
      <c r="J359" t="str">
        <f>HYPERLINK("http://pfam.sanger.ac.uk/family/PF06886","PF06886")</f>
        <v>PF06886</v>
      </c>
      <c r="K359" s="13" t="s">
        <v>164</v>
      </c>
      <c r="L359" t="s">
        <v>157</v>
      </c>
      <c r="M359" t="s">
        <v>1219</v>
      </c>
    </row>
    <row r="360" spans="1:13" x14ac:dyDescent="0.25">
      <c r="A360" t="s">
        <v>1672</v>
      </c>
      <c r="B360" t="s">
        <v>166</v>
      </c>
      <c r="C360" s="13" t="s">
        <v>152</v>
      </c>
      <c r="D360" s="13" t="s">
        <v>164</v>
      </c>
      <c r="E360" s="14" t="s">
        <v>1342</v>
      </c>
      <c r="F360" t="s">
        <v>1283</v>
      </c>
      <c r="G360" s="13" t="s">
        <v>164</v>
      </c>
      <c r="H360" t="s">
        <v>157</v>
      </c>
      <c r="I360" s="13" t="s">
        <v>164</v>
      </c>
      <c r="J360" t="s">
        <v>157</v>
      </c>
      <c r="K360" s="13" t="s">
        <v>164</v>
      </c>
      <c r="L360" t="s">
        <v>157</v>
      </c>
      <c r="M360" s="13" t="s">
        <v>164</v>
      </c>
    </row>
    <row r="361" spans="1:13" x14ac:dyDescent="0.25">
      <c r="A361" t="s">
        <v>1673</v>
      </c>
      <c r="B361" t="s">
        <v>162</v>
      </c>
      <c r="C361" s="13" t="s">
        <v>152</v>
      </c>
      <c r="D361" s="13" t="s">
        <v>164</v>
      </c>
      <c r="E361" s="14" t="s">
        <v>1342</v>
      </c>
      <c r="F361" t="s">
        <v>1283</v>
      </c>
      <c r="G361" s="13" t="s">
        <v>164</v>
      </c>
      <c r="H361" t="s">
        <v>157</v>
      </c>
      <c r="I361" t="s">
        <v>929</v>
      </c>
      <c r="J361" t="str">
        <f>HYPERLINK("http://pfam.sanger.ac.uk/family/PF00329","PF00329")</f>
        <v>PF00329</v>
      </c>
      <c r="K361" s="13" t="s">
        <v>164</v>
      </c>
      <c r="L361" t="s">
        <v>157</v>
      </c>
      <c r="M361" t="s">
        <v>931</v>
      </c>
    </row>
    <row r="362" spans="1:13" x14ac:dyDescent="0.25">
      <c r="A362" t="s">
        <v>1674</v>
      </c>
      <c r="B362" t="s">
        <v>162</v>
      </c>
      <c r="C362" s="13" t="s">
        <v>152</v>
      </c>
      <c r="D362" s="13" t="s">
        <v>164</v>
      </c>
      <c r="E362" s="14" t="s">
        <v>1342</v>
      </c>
      <c r="F362" t="s">
        <v>1283</v>
      </c>
      <c r="G362" s="13" t="s">
        <v>164</v>
      </c>
      <c r="H362" t="s">
        <v>157</v>
      </c>
      <c r="I362" t="s">
        <v>458</v>
      </c>
      <c r="J362" t="str">
        <f>HYPERLINK("http://pfam.sanger.ac.uk/family/PF02551","PF02551")</f>
        <v>PF02551</v>
      </c>
      <c r="K362" s="13" t="s">
        <v>164</v>
      </c>
      <c r="L362" t="s">
        <v>157</v>
      </c>
      <c r="M362" t="s">
        <v>460</v>
      </c>
    </row>
    <row r="363" spans="1:13" x14ac:dyDescent="0.25">
      <c r="A363" t="s">
        <v>1675</v>
      </c>
      <c r="B363" t="s">
        <v>162</v>
      </c>
      <c r="C363" s="13" t="s">
        <v>152</v>
      </c>
      <c r="D363" s="13" t="s">
        <v>164</v>
      </c>
      <c r="E363" s="14" t="s">
        <v>1342</v>
      </c>
      <c r="F363" t="s">
        <v>1283</v>
      </c>
      <c r="G363" s="13" t="s">
        <v>164</v>
      </c>
      <c r="H363" t="s">
        <v>157</v>
      </c>
      <c r="I363" t="s">
        <v>518</v>
      </c>
      <c r="J363" t="str">
        <f>HYPERLINK("http://pfam.sanger.ac.uk/family/PF00006","PF00006")</f>
        <v>PF00006</v>
      </c>
      <c r="K363" s="13" t="s">
        <v>164</v>
      </c>
      <c r="L363" t="s">
        <v>157</v>
      </c>
      <c r="M363" t="s">
        <v>160</v>
      </c>
    </row>
    <row r="364" spans="1:13" x14ac:dyDescent="0.25">
      <c r="A364" t="s">
        <v>1676</v>
      </c>
      <c r="B364" t="s">
        <v>166</v>
      </c>
      <c r="C364" s="13" t="s">
        <v>152</v>
      </c>
      <c r="D364" s="13" t="s">
        <v>164</v>
      </c>
      <c r="E364" s="14" t="s">
        <v>1342</v>
      </c>
      <c r="F364" t="s">
        <v>1283</v>
      </c>
      <c r="G364" s="13" t="s">
        <v>164</v>
      </c>
      <c r="H364" t="s">
        <v>157</v>
      </c>
      <c r="I364" s="13" t="s">
        <v>164</v>
      </c>
      <c r="J364" t="s">
        <v>157</v>
      </c>
      <c r="K364" s="13" t="s">
        <v>164</v>
      </c>
      <c r="L364" t="s">
        <v>157</v>
      </c>
      <c r="M364" s="13" t="s">
        <v>164</v>
      </c>
    </row>
    <row r="365" spans="1:13" x14ac:dyDescent="0.25">
      <c r="A365" t="s">
        <v>1677</v>
      </c>
      <c r="B365" t="s">
        <v>162</v>
      </c>
      <c r="C365" s="13" t="s">
        <v>152</v>
      </c>
      <c r="D365" s="13" t="s">
        <v>164</v>
      </c>
      <c r="E365" s="14" t="s">
        <v>1342</v>
      </c>
      <c r="F365" t="s">
        <v>1283</v>
      </c>
      <c r="G365" s="13" t="s">
        <v>164</v>
      </c>
      <c r="H365" t="s">
        <v>157</v>
      </c>
      <c r="I365" t="s">
        <v>571</v>
      </c>
      <c r="J365" t="str">
        <f>HYPERLINK("http://pfam.sanger.ac.uk/family/PF04752","PF04752")</f>
        <v>PF04752</v>
      </c>
      <c r="K365" s="13" t="s">
        <v>164</v>
      </c>
      <c r="L365" t="s">
        <v>157</v>
      </c>
      <c r="M365" s="13" t="s">
        <v>164</v>
      </c>
    </row>
    <row r="366" spans="1:13" x14ac:dyDescent="0.25">
      <c r="A366" t="s">
        <v>1678</v>
      </c>
      <c r="B366" t="s">
        <v>166</v>
      </c>
      <c r="C366" s="13" t="s">
        <v>152</v>
      </c>
      <c r="D366" s="13" t="s">
        <v>164</v>
      </c>
      <c r="E366" s="14" t="s">
        <v>1342</v>
      </c>
      <c r="F366" t="s">
        <v>1283</v>
      </c>
      <c r="G366" s="13" t="s">
        <v>164</v>
      </c>
      <c r="H366" t="s">
        <v>157</v>
      </c>
      <c r="I366" t="s">
        <v>319</v>
      </c>
      <c r="J366" t="str">
        <f>HYPERLINK("http://pfam.sanger.ac.uk/family/PF00421","PF00421")</f>
        <v>PF00421</v>
      </c>
      <c r="K366" s="13" t="s">
        <v>164</v>
      </c>
      <c r="L366" t="s">
        <v>157</v>
      </c>
      <c r="M366" t="s">
        <v>320</v>
      </c>
    </row>
    <row r="367" spans="1:13" x14ac:dyDescent="0.25">
      <c r="A367" t="s">
        <v>1679</v>
      </c>
      <c r="B367" t="s">
        <v>151</v>
      </c>
      <c r="C367" s="13" t="s">
        <v>152</v>
      </c>
      <c r="D367" s="13" t="s">
        <v>164</v>
      </c>
      <c r="E367" s="14" t="s">
        <v>1342</v>
      </c>
      <c r="F367" t="s">
        <v>1283</v>
      </c>
      <c r="G367" s="13" t="s">
        <v>164</v>
      </c>
      <c r="H367" t="s">
        <v>157</v>
      </c>
      <c r="I367" t="s">
        <v>1019</v>
      </c>
      <c r="J367" t="str">
        <f>HYPERLINK("http://pfam.sanger.ac.uk/family/PF00737","PF00737")</f>
        <v>PF00737</v>
      </c>
      <c r="K367" s="13" t="s">
        <v>164</v>
      </c>
      <c r="L367" t="s">
        <v>157</v>
      </c>
      <c r="M367" t="s">
        <v>1021</v>
      </c>
    </row>
    <row r="368" spans="1:13" x14ac:dyDescent="0.25">
      <c r="A368" t="s">
        <v>1680</v>
      </c>
      <c r="B368" t="s">
        <v>151</v>
      </c>
      <c r="C368" s="13" t="s">
        <v>152</v>
      </c>
      <c r="D368" s="13" t="s">
        <v>164</v>
      </c>
      <c r="E368" s="14" t="s">
        <v>1342</v>
      </c>
      <c r="F368" t="s">
        <v>1283</v>
      </c>
      <c r="G368" s="13" t="s">
        <v>164</v>
      </c>
      <c r="H368" t="s">
        <v>157</v>
      </c>
      <c r="I368" t="s">
        <v>1269</v>
      </c>
      <c r="J368" t="str">
        <f>HYPERLINK("http://pfam.sanger.ac.uk/family/PF02902","PF02902")</f>
        <v>PF02902</v>
      </c>
      <c r="K368" s="13" t="s">
        <v>164</v>
      </c>
      <c r="L368" t="s">
        <v>157</v>
      </c>
      <c r="M368" t="s">
        <v>1271</v>
      </c>
    </row>
    <row r="369" spans="1:13" x14ac:dyDescent="0.25">
      <c r="A369" t="s">
        <v>1681</v>
      </c>
      <c r="B369" t="s">
        <v>166</v>
      </c>
      <c r="C369" s="13" t="s">
        <v>152</v>
      </c>
      <c r="D369" s="13" t="s">
        <v>164</v>
      </c>
      <c r="E369" s="14" t="s">
        <v>1342</v>
      </c>
      <c r="F369" t="s">
        <v>1283</v>
      </c>
      <c r="G369" s="13" t="s">
        <v>164</v>
      </c>
      <c r="H369" t="s">
        <v>157</v>
      </c>
      <c r="I369" s="13" t="s">
        <v>164</v>
      </c>
      <c r="J369" t="s">
        <v>157</v>
      </c>
      <c r="K369" s="13" t="s">
        <v>164</v>
      </c>
      <c r="L369" t="s">
        <v>157</v>
      </c>
      <c r="M369" s="13" t="s">
        <v>164</v>
      </c>
    </row>
    <row r="370" spans="1:13" x14ac:dyDescent="0.25">
      <c r="A370" t="s">
        <v>1682</v>
      </c>
      <c r="B370" t="s">
        <v>151</v>
      </c>
      <c r="C370" s="13" t="s">
        <v>152</v>
      </c>
      <c r="D370" s="13" t="s">
        <v>164</v>
      </c>
      <c r="E370" s="14" t="s">
        <v>1342</v>
      </c>
      <c r="F370" t="s">
        <v>1283</v>
      </c>
      <c r="G370" s="13" t="s">
        <v>164</v>
      </c>
      <c r="H370" t="s">
        <v>157</v>
      </c>
      <c r="I370" t="s">
        <v>565</v>
      </c>
      <c r="J370" t="str">
        <f>HYPERLINK("http://pfam.sanger.ac.uk/family/PF04667","PF04667")</f>
        <v>PF04667</v>
      </c>
      <c r="K370" s="13" t="s">
        <v>164</v>
      </c>
      <c r="L370" t="s">
        <v>157</v>
      </c>
      <c r="M370" s="13" t="s">
        <v>164</v>
      </c>
    </row>
    <row r="371" spans="1:13" x14ac:dyDescent="0.25">
      <c r="A371" t="s">
        <v>1683</v>
      </c>
      <c r="B371" t="s">
        <v>166</v>
      </c>
      <c r="C371" s="13" t="s">
        <v>152</v>
      </c>
      <c r="D371" s="13" t="s">
        <v>164</v>
      </c>
      <c r="E371" s="14" t="s">
        <v>1342</v>
      </c>
      <c r="F371" t="s">
        <v>1283</v>
      </c>
      <c r="G371" s="13" t="s">
        <v>164</v>
      </c>
      <c r="H371" t="s">
        <v>157</v>
      </c>
      <c r="I371" s="13" t="s">
        <v>164</v>
      </c>
      <c r="J371" t="s">
        <v>157</v>
      </c>
      <c r="K371" s="13" t="s">
        <v>164</v>
      </c>
      <c r="L371" t="s">
        <v>157</v>
      </c>
      <c r="M371" s="13" t="s">
        <v>164</v>
      </c>
    </row>
    <row r="372" spans="1:13" x14ac:dyDescent="0.25">
      <c r="A372" t="s">
        <v>1684</v>
      </c>
      <c r="B372" t="s">
        <v>166</v>
      </c>
      <c r="C372" s="13" t="s">
        <v>152</v>
      </c>
      <c r="D372" s="13" t="s">
        <v>164</v>
      </c>
      <c r="E372" s="14" t="s">
        <v>1342</v>
      </c>
      <c r="F372" t="s">
        <v>1283</v>
      </c>
      <c r="G372" s="13" t="s">
        <v>164</v>
      </c>
      <c r="H372" t="s">
        <v>157</v>
      </c>
      <c r="I372" t="s">
        <v>1033</v>
      </c>
      <c r="J372" t="str">
        <f>HYPERLINK("http://pfam.sanger.ac.uk/family/PF00124","PF00124")</f>
        <v>PF00124</v>
      </c>
      <c r="K372" s="13" t="s">
        <v>164</v>
      </c>
      <c r="L372" t="s">
        <v>157</v>
      </c>
      <c r="M372" t="s">
        <v>1035</v>
      </c>
    </row>
    <row r="373" spans="1:13" x14ac:dyDescent="0.25">
      <c r="A373" t="s">
        <v>1685</v>
      </c>
      <c r="B373" t="s">
        <v>162</v>
      </c>
      <c r="C373" s="13" t="s">
        <v>152</v>
      </c>
      <c r="D373" s="13" t="s">
        <v>164</v>
      </c>
      <c r="E373" s="14" t="s">
        <v>1342</v>
      </c>
      <c r="F373" t="s">
        <v>1283</v>
      </c>
      <c r="G373" s="13" t="s">
        <v>164</v>
      </c>
      <c r="H373" t="s">
        <v>157</v>
      </c>
      <c r="I373" t="s">
        <v>262</v>
      </c>
      <c r="J373" t="str">
        <f>HYPERLINK("http://pfam.sanger.ac.uk/family/PF13504","PF13504")</f>
        <v>PF13504</v>
      </c>
      <c r="K373" s="13" t="s">
        <v>164</v>
      </c>
      <c r="L373" t="s">
        <v>157</v>
      </c>
      <c r="M373" s="13" t="s">
        <v>164</v>
      </c>
    </row>
    <row r="374" spans="1:13" x14ac:dyDescent="0.25">
      <c r="A374" t="s">
        <v>1686</v>
      </c>
      <c r="B374" t="s">
        <v>162</v>
      </c>
      <c r="C374" s="13" t="s">
        <v>152</v>
      </c>
      <c r="D374" s="13" t="s">
        <v>164</v>
      </c>
      <c r="E374" s="14" t="s">
        <v>1342</v>
      </c>
      <c r="F374" t="s">
        <v>1283</v>
      </c>
      <c r="G374" s="13" t="s">
        <v>164</v>
      </c>
      <c r="H374" t="s">
        <v>157</v>
      </c>
      <c r="I374" t="s">
        <v>552</v>
      </c>
      <c r="J374" t="str">
        <f>HYPERLINK("http://pfam.sanger.ac.uk/family/PF02362","PF02362")</f>
        <v>PF02362</v>
      </c>
      <c r="K374" s="13" t="s">
        <v>164</v>
      </c>
      <c r="L374" t="s">
        <v>157</v>
      </c>
      <c r="M374" t="s">
        <v>247</v>
      </c>
    </row>
    <row r="375" spans="1:13" x14ac:dyDescent="0.25">
      <c r="A375" t="s">
        <v>1687</v>
      </c>
      <c r="B375" t="s">
        <v>151</v>
      </c>
      <c r="C375" s="13" t="s">
        <v>152</v>
      </c>
      <c r="D375" s="13" t="s">
        <v>164</v>
      </c>
      <c r="E375" s="14" t="s">
        <v>1342</v>
      </c>
      <c r="F375" t="s">
        <v>1283</v>
      </c>
      <c r="G375" s="13" t="s">
        <v>164</v>
      </c>
      <c r="H375" t="s">
        <v>157</v>
      </c>
      <c r="I375" t="s">
        <v>587</v>
      </c>
      <c r="J375" t="str">
        <f>HYPERLINK("http://pfam.sanger.ac.uk/family/PF03040","PF03040")</f>
        <v>PF03040</v>
      </c>
      <c r="K375" s="13" t="s">
        <v>164</v>
      </c>
      <c r="L375" t="s">
        <v>157</v>
      </c>
      <c r="M375" t="s">
        <v>589</v>
      </c>
    </row>
    <row r="376" spans="1:13" x14ac:dyDescent="0.25">
      <c r="A376" t="s">
        <v>1688</v>
      </c>
      <c r="B376" t="s">
        <v>162</v>
      </c>
      <c r="C376" s="13" t="s">
        <v>152</v>
      </c>
      <c r="D376" s="13" t="s">
        <v>164</v>
      </c>
      <c r="E376" s="14" t="s">
        <v>1342</v>
      </c>
      <c r="F376" t="s">
        <v>1283</v>
      </c>
      <c r="G376" s="13" t="s">
        <v>164</v>
      </c>
      <c r="H376" t="s">
        <v>157</v>
      </c>
      <c r="I376" t="s">
        <v>1084</v>
      </c>
      <c r="J376" t="str">
        <f>HYPERLINK("http://pfam.sanger.ac.uk/family/PF00069","PF00069")</f>
        <v>PF00069</v>
      </c>
      <c r="K376" s="13" t="s">
        <v>164</v>
      </c>
      <c r="L376" t="s">
        <v>157</v>
      </c>
      <c r="M376" t="s">
        <v>1094</v>
      </c>
    </row>
    <row r="377" spans="1:13" x14ac:dyDescent="0.25">
      <c r="A377" t="s">
        <v>1689</v>
      </c>
      <c r="B377" t="s">
        <v>162</v>
      </c>
      <c r="C377" s="13" t="s">
        <v>152</v>
      </c>
      <c r="D377" s="13" t="s">
        <v>164</v>
      </c>
      <c r="E377" s="14" t="s">
        <v>1342</v>
      </c>
      <c r="F377" t="s">
        <v>1283</v>
      </c>
      <c r="G377" s="13" t="s">
        <v>164</v>
      </c>
      <c r="H377" t="s">
        <v>157</v>
      </c>
      <c r="I377" t="s">
        <v>342</v>
      </c>
      <c r="J377" t="str">
        <f>HYPERLINK("http://pfam.sanger.ac.uk/family/PF04178","PF04178")</f>
        <v>PF04178</v>
      </c>
      <c r="K377" s="13" t="s">
        <v>164</v>
      </c>
      <c r="L377" t="s">
        <v>157</v>
      </c>
      <c r="M377" t="s">
        <v>343</v>
      </c>
    </row>
    <row r="378" spans="1:13" x14ac:dyDescent="0.25">
      <c r="A378" t="s">
        <v>1690</v>
      </c>
      <c r="B378" t="s">
        <v>151</v>
      </c>
      <c r="C378" s="13" t="s">
        <v>152</v>
      </c>
      <c r="D378" s="13" t="s">
        <v>164</v>
      </c>
      <c r="E378" s="14" t="s">
        <v>1342</v>
      </c>
      <c r="F378" t="s">
        <v>1283</v>
      </c>
      <c r="G378" s="13" t="s">
        <v>164</v>
      </c>
      <c r="H378" t="s">
        <v>157</v>
      </c>
      <c r="I378" t="s">
        <v>696</v>
      </c>
      <c r="J378" t="str">
        <f>HYPERLINK("http://pfam.sanger.ac.uk/family/PF05000","PF05000")</f>
        <v>PF05000</v>
      </c>
      <c r="K378" s="13" t="s">
        <v>164</v>
      </c>
      <c r="L378" t="s">
        <v>157</v>
      </c>
      <c r="M378" t="s">
        <v>691</v>
      </c>
    </row>
    <row r="379" spans="1:13" x14ac:dyDescent="0.25">
      <c r="A379" t="s">
        <v>1691</v>
      </c>
      <c r="B379" t="s">
        <v>166</v>
      </c>
      <c r="C379" s="13" t="s">
        <v>152</v>
      </c>
      <c r="D379" s="13" t="s">
        <v>164</v>
      </c>
      <c r="E379" s="14" t="s">
        <v>1342</v>
      </c>
      <c r="F379" t="s">
        <v>1283</v>
      </c>
      <c r="G379" s="13" t="s">
        <v>164</v>
      </c>
      <c r="H379" t="s">
        <v>157</v>
      </c>
      <c r="I379" s="13" t="s">
        <v>164</v>
      </c>
      <c r="J379" t="s">
        <v>157</v>
      </c>
      <c r="K379" s="13" t="s">
        <v>164</v>
      </c>
      <c r="L379" t="s">
        <v>157</v>
      </c>
      <c r="M379" s="13" t="s">
        <v>164</v>
      </c>
    </row>
    <row r="380" spans="1:13" x14ac:dyDescent="0.25">
      <c r="A380" t="s">
        <v>1692</v>
      </c>
      <c r="B380" t="s">
        <v>151</v>
      </c>
      <c r="C380" s="13" t="s">
        <v>152</v>
      </c>
      <c r="D380" s="13" t="s">
        <v>164</v>
      </c>
      <c r="E380" s="14" t="s">
        <v>1342</v>
      </c>
      <c r="F380" t="s">
        <v>1283</v>
      </c>
      <c r="G380" s="13" t="s">
        <v>164</v>
      </c>
      <c r="H380" t="s">
        <v>157</v>
      </c>
      <c r="I380" s="13" t="s">
        <v>164</v>
      </c>
      <c r="J380" t="s">
        <v>157</v>
      </c>
      <c r="K380" s="13" t="s">
        <v>164</v>
      </c>
      <c r="L380" t="s">
        <v>157</v>
      </c>
      <c r="M380" s="13" t="s">
        <v>164</v>
      </c>
    </row>
    <row r="381" spans="1:13" x14ac:dyDescent="0.25">
      <c r="A381" t="s">
        <v>1693</v>
      </c>
      <c r="B381" t="s">
        <v>162</v>
      </c>
      <c r="C381" s="13" t="s">
        <v>901</v>
      </c>
      <c r="D381" s="13" t="s">
        <v>164</v>
      </c>
      <c r="E381" s="14" t="s">
        <v>1342</v>
      </c>
      <c r="F381" t="s">
        <v>1283</v>
      </c>
      <c r="G381" s="13" t="s">
        <v>164</v>
      </c>
      <c r="H381" t="s">
        <v>157</v>
      </c>
      <c r="I381" t="s">
        <v>552</v>
      </c>
      <c r="J381" t="str">
        <f>HYPERLINK("http://pfam.sanger.ac.uk/family/PF02362","PF02362")</f>
        <v>PF02362</v>
      </c>
      <c r="K381" s="13" t="s">
        <v>164</v>
      </c>
      <c r="L381" t="s">
        <v>157</v>
      </c>
      <c r="M381" t="s">
        <v>247</v>
      </c>
    </row>
    <row r="382" spans="1:13" x14ac:dyDescent="0.25">
      <c r="A382" t="s">
        <v>1694</v>
      </c>
      <c r="B382" t="s">
        <v>162</v>
      </c>
      <c r="C382" s="13" t="s">
        <v>152</v>
      </c>
      <c r="D382" s="13" t="s">
        <v>164</v>
      </c>
      <c r="E382" s="14" t="s">
        <v>1342</v>
      </c>
      <c r="F382" t="s">
        <v>1283</v>
      </c>
      <c r="G382" s="13" t="s">
        <v>164</v>
      </c>
      <c r="H382" t="s">
        <v>157</v>
      </c>
      <c r="I382" s="13" t="s">
        <v>164</v>
      </c>
      <c r="J382" t="s">
        <v>157</v>
      </c>
      <c r="K382" s="13" t="s">
        <v>164</v>
      </c>
      <c r="L382" t="s">
        <v>157</v>
      </c>
      <c r="M382" s="13" t="s">
        <v>164</v>
      </c>
    </row>
    <row r="383" spans="1:13" x14ac:dyDescent="0.25">
      <c r="A383" t="s">
        <v>1695</v>
      </c>
      <c r="B383" t="s">
        <v>175</v>
      </c>
      <c r="C383" s="13" t="s">
        <v>152</v>
      </c>
      <c r="D383" s="13" t="s">
        <v>164</v>
      </c>
      <c r="E383" s="14" t="s">
        <v>1342</v>
      </c>
      <c r="F383" t="s">
        <v>1283</v>
      </c>
      <c r="G383" s="13" t="s">
        <v>164</v>
      </c>
      <c r="H383" t="s">
        <v>157</v>
      </c>
      <c r="I383" s="13" t="s">
        <v>164</v>
      </c>
      <c r="J383" t="s">
        <v>157</v>
      </c>
      <c r="K383" s="13" t="s">
        <v>164</v>
      </c>
      <c r="L383" t="s">
        <v>157</v>
      </c>
      <c r="M383" s="13" t="s">
        <v>164</v>
      </c>
    </row>
    <row r="384" spans="1:13" x14ac:dyDescent="0.25">
      <c r="A384" t="s">
        <v>1696</v>
      </c>
      <c r="B384" t="s">
        <v>175</v>
      </c>
      <c r="C384" s="13" t="s">
        <v>152</v>
      </c>
      <c r="D384" s="13" t="s">
        <v>164</v>
      </c>
      <c r="E384" s="14" t="s">
        <v>1342</v>
      </c>
      <c r="F384" t="s">
        <v>1283</v>
      </c>
      <c r="G384" s="13" t="s">
        <v>164</v>
      </c>
      <c r="H384" t="s">
        <v>157</v>
      </c>
      <c r="I384" t="s">
        <v>394</v>
      </c>
      <c r="J384" t="str">
        <f>HYPERLINK("http://pfam.sanger.ac.uk/family/PF00203","PF00203")</f>
        <v>PF00203</v>
      </c>
      <c r="K384" s="13" t="s">
        <v>164</v>
      </c>
      <c r="L384" t="s">
        <v>157</v>
      </c>
      <c r="M384" t="s">
        <v>396</v>
      </c>
    </row>
    <row r="385" spans="1:13" x14ac:dyDescent="0.25">
      <c r="A385" t="s">
        <v>1697</v>
      </c>
      <c r="B385" t="s">
        <v>162</v>
      </c>
      <c r="C385" s="13" t="s">
        <v>152</v>
      </c>
      <c r="D385" s="13" t="s">
        <v>164</v>
      </c>
      <c r="E385" s="14" t="s">
        <v>1342</v>
      </c>
      <c r="F385" t="s">
        <v>1283</v>
      </c>
      <c r="G385" s="13" t="s">
        <v>164</v>
      </c>
      <c r="H385" t="s">
        <v>157</v>
      </c>
      <c r="I385" t="s">
        <v>1358</v>
      </c>
      <c r="J385" t="str">
        <f>HYPERLINK("http://pfam.sanger.ac.uk/family/PF03087","PF03087")</f>
        <v>PF03087</v>
      </c>
      <c r="K385" s="13" t="s">
        <v>164</v>
      </c>
      <c r="L385" t="s">
        <v>157</v>
      </c>
      <c r="M385" s="13" t="s">
        <v>164</v>
      </c>
    </row>
    <row r="386" spans="1:13" x14ac:dyDescent="0.25">
      <c r="A386" t="s">
        <v>1698</v>
      </c>
      <c r="B386" t="s">
        <v>162</v>
      </c>
      <c r="C386" s="13" t="s">
        <v>152</v>
      </c>
      <c r="D386" s="13" t="s">
        <v>164</v>
      </c>
      <c r="E386" s="14" t="s">
        <v>1342</v>
      </c>
      <c r="F386" t="s">
        <v>1283</v>
      </c>
      <c r="G386" s="13" t="s">
        <v>164</v>
      </c>
      <c r="H386" t="s">
        <v>157</v>
      </c>
      <c r="I386" t="s">
        <v>571</v>
      </c>
      <c r="J386" t="str">
        <f>HYPERLINK("http://pfam.sanger.ac.uk/family/PF04752","PF04752")</f>
        <v>PF04752</v>
      </c>
      <c r="K386" s="13" t="s">
        <v>164</v>
      </c>
      <c r="L386" t="s">
        <v>157</v>
      </c>
      <c r="M386" s="13" t="s">
        <v>164</v>
      </c>
    </row>
    <row r="387" spans="1:13" x14ac:dyDescent="0.25">
      <c r="A387" t="s">
        <v>1699</v>
      </c>
      <c r="B387" t="s">
        <v>162</v>
      </c>
      <c r="C387" s="13" t="s">
        <v>152</v>
      </c>
      <c r="D387" s="13" t="s">
        <v>164</v>
      </c>
      <c r="E387" s="14" t="s">
        <v>1342</v>
      </c>
      <c r="F387" t="s">
        <v>1283</v>
      </c>
      <c r="G387" s="13" t="s">
        <v>164</v>
      </c>
      <c r="H387" t="s">
        <v>157</v>
      </c>
      <c r="I387" s="13" t="s">
        <v>164</v>
      </c>
      <c r="J387" t="s">
        <v>157</v>
      </c>
      <c r="K387" s="13" t="s">
        <v>164</v>
      </c>
      <c r="L387" t="s">
        <v>157</v>
      </c>
      <c r="M387" t="s">
        <v>717</v>
      </c>
    </row>
    <row r="388" spans="1:13" x14ac:dyDescent="0.25">
      <c r="A388" t="s">
        <v>1700</v>
      </c>
      <c r="B388" t="s">
        <v>151</v>
      </c>
      <c r="C388" s="13" t="s">
        <v>152</v>
      </c>
      <c r="D388" s="13" t="s">
        <v>164</v>
      </c>
      <c r="E388" s="14" t="s">
        <v>1342</v>
      </c>
      <c r="F388" t="s">
        <v>1283</v>
      </c>
      <c r="G388" s="13" t="s">
        <v>164</v>
      </c>
      <c r="H388" t="s">
        <v>157</v>
      </c>
      <c r="I388" t="s">
        <v>352</v>
      </c>
      <c r="J388" t="str">
        <f>HYPERLINK("http://pfam.sanger.ac.uk/family/PF00627","PF00627")</f>
        <v>PF00627</v>
      </c>
      <c r="K388" s="13" t="s">
        <v>164</v>
      </c>
      <c r="L388" t="s">
        <v>157</v>
      </c>
      <c r="M388" t="s">
        <v>354</v>
      </c>
    </row>
    <row r="389" spans="1:13" x14ac:dyDescent="0.25">
      <c r="A389" t="s">
        <v>1701</v>
      </c>
      <c r="B389" t="s">
        <v>166</v>
      </c>
      <c r="C389" s="13" t="s">
        <v>152</v>
      </c>
      <c r="D389" s="13" t="s">
        <v>164</v>
      </c>
      <c r="E389" s="14" t="s">
        <v>1342</v>
      </c>
      <c r="F389" t="s">
        <v>1283</v>
      </c>
      <c r="G389" s="13" t="s">
        <v>164</v>
      </c>
      <c r="H389" t="s">
        <v>157</v>
      </c>
      <c r="I389" s="13" t="s">
        <v>164</v>
      </c>
      <c r="J389" t="s">
        <v>157</v>
      </c>
      <c r="K389" s="13" t="s">
        <v>164</v>
      </c>
      <c r="L389" t="s">
        <v>157</v>
      </c>
      <c r="M389" s="13" t="s">
        <v>164</v>
      </c>
    </row>
    <row r="390" spans="1:13" x14ac:dyDescent="0.25">
      <c r="A390" t="s">
        <v>1702</v>
      </c>
      <c r="B390" t="s">
        <v>162</v>
      </c>
      <c r="C390" s="13" t="s">
        <v>152</v>
      </c>
      <c r="D390" s="13" t="s">
        <v>164</v>
      </c>
      <c r="E390" s="14" t="s">
        <v>1342</v>
      </c>
      <c r="F390" t="s">
        <v>1283</v>
      </c>
      <c r="G390" s="13" t="s">
        <v>164</v>
      </c>
      <c r="H390" t="s">
        <v>157</v>
      </c>
      <c r="I390" s="13" t="s">
        <v>164</v>
      </c>
      <c r="J390" t="s">
        <v>157</v>
      </c>
      <c r="K390" s="13" t="s">
        <v>164</v>
      </c>
      <c r="L390" t="s">
        <v>157</v>
      </c>
      <c r="M390" t="s">
        <v>1166</v>
      </c>
    </row>
    <row r="391" spans="1:13" x14ac:dyDescent="0.25">
      <c r="A391" t="s">
        <v>1703</v>
      </c>
      <c r="B391" t="s">
        <v>162</v>
      </c>
      <c r="C391" s="13" t="s">
        <v>152</v>
      </c>
      <c r="D391" s="13" t="s">
        <v>164</v>
      </c>
      <c r="E391" s="14" t="s">
        <v>1342</v>
      </c>
      <c r="F391" t="s">
        <v>1283</v>
      </c>
      <c r="G391" s="13" t="s">
        <v>164</v>
      </c>
      <c r="H391" t="s">
        <v>157</v>
      </c>
      <c r="I391" s="13" t="s">
        <v>164</v>
      </c>
      <c r="J391" t="s">
        <v>157</v>
      </c>
      <c r="K391" s="13" t="s">
        <v>164</v>
      </c>
      <c r="L391" t="s">
        <v>157</v>
      </c>
      <c r="M391" t="s">
        <v>717</v>
      </c>
    </row>
    <row r="392" spans="1:13" x14ac:dyDescent="0.25">
      <c r="A392" t="s">
        <v>1704</v>
      </c>
      <c r="B392" t="s">
        <v>162</v>
      </c>
      <c r="C392" s="13" t="s">
        <v>152</v>
      </c>
      <c r="D392" s="13" t="s">
        <v>164</v>
      </c>
      <c r="E392" s="14" t="s">
        <v>1342</v>
      </c>
      <c r="F392" t="s">
        <v>1283</v>
      </c>
      <c r="G392" s="13" t="s">
        <v>164</v>
      </c>
      <c r="H392" t="s">
        <v>157</v>
      </c>
      <c r="I392" s="13" t="s">
        <v>164</v>
      </c>
      <c r="J392" t="s">
        <v>157</v>
      </c>
      <c r="K392" s="13" t="s">
        <v>164</v>
      </c>
      <c r="L392" t="s">
        <v>157</v>
      </c>
      <c r="M392" s="13" t="s">
        <v>164</v>
      </c>
    </row>
    <row r="393" spans="1:13" x14ac:dyDescent="0.25">
      <c r="A393" t="s">
        <v>1705</v>
      </c>
      <c r="B393" t="s">
        <v>162</v>
      </c>
      <c r="C393" s="13" t="s">
        <v>152</v>
      </c>
      <c r="D393" s="13" t="s">
        <v>164</v>
      </c>
      <c r="E393" s="14" t="s">
        <v>1342</v>
      </c>
      <c r="F393" t="s">
        <v>1283</v>
      </c>
      <c r="G393" s="13" t="s">
        <v>164</v>
      </c>
      <c r="H393" t="s">
        <v>157</v>
      </c>
      <c r="I393" s="13" t="s">
        <v>164</v>
      </c>
      <c r="J393" t="s">
        <v>157</v>
      </c>
      <c r="K393" s="13" t="s">
        <v>164</v>
      </c>
      <c r="L393" t="s">
        <v>157</v>
      </c>
      <c r="M393" s="13" t="s">
        <v>164</v>
      </c>
    </row>
    <row r="394" spans="1:13" x14ac:dyDescent="0.25">
      <c r="A394" t="s">
        <v>1706</v>
      </c>
      <c r="B394" t="s">
        <v>162</v>
      </c>
      <c r="C394" s="13" t="s">
        <v>152</v>
      </c>
      <c r="D394" s="13" t="s">
        <v>164</v>
      </c>
      <c r="E394" s="14" t="s">
        <v>1342</v>
      </c>
      <c r="F394" t="s">
        <v>1283</v>
      </c>
      <c r="G394" s="13" t="s">
        <v>164</v>
      </c>
      <c r="H394" t="s">
        <v>157</v>
      </c>
      <c r="I394" s="13" t="s">
        <v>164</v>
      </c>
      <c r="J394" t="s">
        <v>157</v>
      </c>
      <c r="K394" s="13" t="s">
        <v>164</v>
      </c>
      <c r="L394" t="s">
        <v>157</v>
      </c>
      <c r="M394" s="13" t="s">
        <v>164</v>
      </c>
    </row>
    <row r="395" spans="1:13" x14ac:dyDescent="0.25">
      <c r="A395" t="s">
        <v>1707</v>
      </c>
      <c r="B395" t="s">
        <v>151</v>
      </c>
      <c r="C395" s="13" t="s">
        <v>152</v>
      </c>
      <c r="D395" s="13" t="s">
        <v>164</v>
      </c>
      <c r="E395" s="14" t="s">
        <v>1342</v>
      </c>
      <c r="F395" t="s">
        <v>1283</v>
      </c>
      <c r="G395" s="13" t="s">
        <v>164</v>
      </c>
      <c r="H395" t="s">
        <v>157</v>
      </c>
      <c r="I395" t="s">
        <v>702</v>
      </c>
      <c r="J395" t="str">
        <f>HYPERLINK("http://pfam.sanger.ac.uk/family/PF11926","PF11926")</f>
        <v>PF11926</v>
      </c>
      <c r="K395" s="13" t="s">
        <v>164</v>
      </c>
      <c r="L395" t="s">
        <v>157</v>
      </c>
      <c r="M395" s="13" t="s">
        <v>164</v>
      </c>
    </row>
    <row r="396" spans="1:13" x14ac:dyDescent="0.25">
      <c r="A396" t="s">
        <v>1708</v>
      </c>
      <c r="B396" t="s">
        <v>151</v>
      </c>
      <c r="C396" s="13" t="s">
        <v>152</v>
      </c>
      <c r="D396" s="13" t="s">
        <v>164</v>
      </c>
      <c r="E396" s="14" t="s">
        <v>1342</v>
      </c>
      <c r="F396" t="s">
        <v>1283</v>
      </c>
      <c r="G396" s="13" t="s">
        <v>164</v>
      </c>
      <c r="H396" t="s">
        <v>157</v>
      </c>
      <c r="I396" t="s">
        <v>565</v>
      </c>
      <c r="J396" t="str">
        <f>HYPERLINK("http://pfam.sanger.ac.uk/family/PF04667","PF04667")</f>
        <v>PF04667</v>
      </c>
      <c r="K396" s="13" t="s">
        <v>164</v>
      </c>
      <c r="L396" t="s">
        <v>157</v>
      </c>
      <c r="M396" s="13" t="s">
        <v>164</v>
      </c>
    </row>
    <row r="397" spans="1:13" x14ac:dyDescent="0.25">
      <c r="A397" t="s">
        <v>1709</v>
      </c>
      <c r="B397" t="s">
        <v>166</v>
      </c>
      <c r="C397" s="13" t="s">
        <v>152</v>
      </c>
      <c r="D397" s="13" t="s">
        <v>164</v>
      </c>
      <c r="E397" s="14" t="s">
        <v>1342</v>
      </c>
      <c r="F397" t="s">
        <v>1283</v>
      </c>
      <c r="G397" s="13" t="s">
        <v>164</v>
      </c>
      <c r="H397" t="s">
        <v>157</v>
      </c>
      <c r="I397" t="s">
        <v>302</v>
      </c>
      <c r="J397" t="str">
        <f>HYPERLINK("http://pfam.sanger.ac.uk/family/PF03029","PF03029")</f>
        <v>PF03029</v>
      </c>
      <c r="K397" s="13" t="s">
        <v>164</v>
      </c>
      <c r="L397" t="s">
        <v>157</v>
      </c>
      <c r="M397" t="s">
        <v>303</v>
      </c>
    </row>
    <row r="398" spans="1:13" x14ac:dyDescent="0.25">
      <c r="A398" t="s">
        <v>1710</v>
      </c>
      <c r="B398" t="s">
        <v>175</v>
      </c>
      <c r="C398" s="13" t="s">
        <v>152</v>
      </c>
      <c r="D398" s="13" t="s">
        <v>164</v>
      </c>
      <c r="E398" s="14" t="s">
        <v>1342</v>
      </c>
      <c r="F398" t="s">
        <v>1283</v>
      </c>
      <c r="G398" s="13" t="s">
        <v>164</v>
      </c>
      <c r="H398" t="s">
        <v>157</v>
      </c>
      <c r="I398" s="13" t="s">
        <v>164</v>
      </c>
      <c r="J398" t="s">
        <v>157</v>
      </c>
      <c r="K398" s="13" t="s">
        <v>164</v>
      </c>
      <c r="L398" t="s">
        <v>157</v>
      </c>
      <c r="M398" t="s">
        <v>717</v>
      </c>
    </row>
    <row r="399" spans="1:13" x14ac:dyDescent="0.25">
      <c r="A399" t="s">
        <v>1711</v>
      </c>
      <c r="B399" t="s">
        <v>162</v>
      </c>
      <c r="C399" s="13" t="s">
        <v>152</v>
      </c>
      <c r="D399" s="13" t="s">
        <v>164</v>
      </c>
      <c r="E399" s="14" t="s">
        <v>1342</v>
      </c>
      <c r="F399" t="s">
        <v>1283</v>
      </c>
      <c r="G399" s="13" t="s">
        <v>164</v>
      </c>
      <c r="H399" t="s">
        <v>157</v>
      </c>
      <c r="I399" s="13" t="s">
        <v>164</v>
      </c>
      <c r="J399" t="s">
        <v>157</v>
      </c>
      <c r="K399" s="13" t="s">
        <v>164</v>
      </c>
      <c r="L399" t="s">
        <v>157</v>
      </c>
      <c r="M399" s="13" t="s">
        <v>164</v>
      </c>
    </row>
    <row r="400" spans="1:13" x14ac:dyDescent="0.25">
      <c r="A400" t="s">
        <v>1712</v>
      </c>
      <c r="B400" t="s">
        <v>162</v>
      </c>
      <c r="C400" s="13" t="s">
        <v>152</v>
      </c>
      <c r="D400" s="13" t="s">
        <v>164</v>
      </c>
      <c r="E400" s="14" t="s">
        <v>1342</v>
      </c>
      <c r="F400" t="s">
        <v>1283</v>
      </c>
      <c r="G400" s="13" t="s">
        <v>164</v>
      </c>
      <c r="H400" t="s">
        <v>157</v>
      </c>
      <c r="I400" s="13" t="s">
        <v>164</v>
      </c>
      <c r="J400" t="s">
        <v>157</v>
      </c>
      <c r="K400" s="13" t="s">
        <v>164</v>
      </c>
      <c r="L400" t="s">
        <v>157</v>
      </c>
      <c r="M400" t="s">
        <v>482</v>
      </c>
    </row>
    <row r="401" spans="1:13" x14ac:dyDescent="0.25">
      <c r="A401" t="s">
        <v>1713</v>
      </c>
      <c r="B401" t="s">
        <v>175</v>
      </c>
      <c r="C401" s="13" t="s">
        <v>152</v>
      </c>
      <c r="D401" s="13" t="s">
        <v>164</v>
      </c>
      <c r="E401" s="14" t="s">
        <v>1342</v>
      </c>
      <c r="F401" t="s">
        <v>1283</v>
      </c>
      <c r="G401" s="13" t="s">
        <v>164</v>
      </c>
      <c r="H401" t="s">
        <v>157</v>
      </c>
      <c r="I401" t="s">
        <v>1333</v>
      </c>
      <c r="J401" t="str">
        <f>HYPERLINK("http://pfam.sanger.ac.uk/family/PF03468","PF03468")</f>
        <v>PF03468</v>
      </c>
      <c r="K401" s="13" t="s">
        <v>164</v>
      </c>
      <c r="L401" t="s">
        <v>157</v>
      </c>
      <c r="M401" t="s">
        <v>1335</v>
      </c>
    </row>
    <row r="402" spans="1:13" x14ac:dyDescent="0.25">
      <c r="A402" t="s">
        <v>1714</v>
      </c>
      <c r="B402" t="s">
        <v>166</v>
      </c>
      <c r="C402" s="13" t="s">
        <v>152</v>
      </c>
      <c r="D402" s="13" t="s">
        <v>164</v>
      </c>
      <c r="E402" s="14" t="s">
        <v>1342</v>
      </c>
      <c r="F402" t="s">
        <v>1283</v>
      </c>
      <c r="G402" s="13" t="s">
        <v>164</v>
      </c>
      <c r="H402" t="s">
        <v>157</v>
      </c>
      <c r="I402" s="13" t="s">
        <v>164</v>
      </c>
      <c r="J402" t="s">
        <v>157</v>
      </c>
      <c r="K402" s="13" t="s">
        <v>164</v>
      </c>
      <c r="L402" t="s">
        <v>157</v>
      </c>
      <c r="M402" s="13" t="s">
        <v>164</v>
      </c>
    </row>
    <row r="403" spans="1:13" x14ac:dyDescent="0.25">
      <c r="A403" t="s">
        <v>1715</v>
      </c>
      <c r="B403" t="s">
        <v>166</v>
      </c>
      <c r="C403" s="13" t="s">
        <v>152</v>
      </c>
      <c r="D403" s="13" t="s">
        <v>164</v>
      </c>
      <c r="E403" s="14" t="s">
        <v>1342</v>
      </c>
      <c r="F403" t="s">
        <v>1283</v>
      </c>
      <c r="G403" s="13" t="s">
        <v>164</v>
      </c>
      <c r="H403" t="s">
        <v>157</v>
      </c>
      <c r="I403" t="s">
        <v>744</v>
      </c>
      <c r="J403" t="str">
        <f>HYPERLINK("http://pfam.sanger.ac.uk/family/PF03101","PF03101")</f>
        <v>PF03101</v>
      </c>
      <c r="K403" s="13" t="s">
        <v>164</v>
      </c>
      <c r="L403" t="s">
        <v>157</v>
      </c>
      <c r="M403" s="13" t="s">
        <v>164</v>
      </c>
    </row>
    <row r="404" spans="1:13" x14ac:dyDescent="0.25">
      <c r="A404" t="s">
        <v>1716</v>
      </c>
      <c r="B404" t="s">
        <v>162</v>
      </c>
      <c r="C404" s="13" t="s">
        <v>152</v>
      </c>
      <c r="D404" s="13" t="s">
        <v>164</v>
      </c>
      <c r="E404" s="14" t="s">
        <v>1342</v>
      </c>
      <c r="F404" t="s">
        <v>1283</v>
      </c>
      <c r="G404" s="13" t="s">
        <v>164</v>
      </c>
      <c r="H404" t="s">
        <v>157</v>
      </c>
      <c r="I404" s="13" t="s">
        <v>164</v>
      </c>
      <c r="J404" t="s">
        <v>157</v>
      </c>
      <c r="K404" s="13" t="s">
        <v>164</v>
      </c>
      <c r="L404" t="s">
        <v>157</v>
      </c>
      <c r="M404" s="13" t="s">
        <v>164</v>
      </c>
    </row>
    <row r="405" spans="1:13" x14ac:dyDescent="0.25">
      <c r="A405" t="s">
        <v>1717</v>
      </c>
      <c r="B405" t="s">
        <v>162</v>
      </c>
      <c r="C405" s="13" t="s">
        <v>152</v>
      </c>
      <c r="D405" s="13" t="s">
        <v>164</v>
      </c>
      <c r="E405" s="14" t="s">
        <v>1342</v>
      </c>
      <c r="F405" t="s">
        <v>1283</v>
      </c>
      <c r="G405" s="13" t="s">
        <v>164</v>
      </c>
      <c r="H405" t="s">
        <v>157</v>
      </c>
      <c r="I405" t="s">
        <v>929</v>
      </c>
      <c r="J405" t="str">
        <f>HYPERLINK("http://pfam.sanger.ac.uk/family/PF00329","PF00329")</f>
        <v>PF00329</v>
      </c>
      <c r="K405" s="13" t="s">
        <v>164</v>
      </c>
      <c r="L405" t="s">
        <v>157</v>
      </c>
      <c r="M405" t="s">
        <v>931</v>
      </c>
    </row>
    <row r="406" spans="1:13" x14ac:dyDescent="0.25">
      <c r="A406" t="s">
        <v>1718</v>
      </c>
      <c r="B406" t="s">
        <v>162</v>
      </c>
      <c r="C406" s="13" t="s">
        <v>152</v>
      </c>
      <c r="D406" s="13" t="s">
        <v>164</v>
      </c>
      <c r="E406" s="14" t="s">
        <v>1342</v>
      </c>
      <c r="F406" t="s">
        <v>1283</v>
      </c>
      <c r="G406" s="13" t="s">
        <v>164</v>
      </c>
      <c r="H406" t="s">
        <v>157</v>
      </c>
      <c r="I406" t="s">
        <v>487</v>
      </c>
      <c r="J406" t="str">
        <f>HYPERLINK("http://pfam.sanger.ac.uk/family/PF14228","PF14228")</f>
        <v>PF14228</v>
      </c>
      <c r="K406" s="13" t="s">
        <v>164</v>
      </c>
      <c r="L406" t="s">
        <v>157</v>
      </c>
      <c r="M406" s="13" t="s">
        <v>164</v>
      </c>
    </row>
    <row r="407" spans="1:13" x14ac:dyDescent="0.25">
      <c r="A407" t="s">
        <v>1719</v>
      </c>
      <c r="B407" t="s">
        <v>151</v>
      </c>
      <c r="C407" s="13" t="s">
        <v>152</v>
      </c>
      <c r="D407" s="13" t="s">
        <v>164</v>
      </c>
      <c r="E407" s="14" t="s">
        <v>1342</v>
      </c>
      <c r="F407" t="s">
        <v>1283</v>
      </c>
      <c r="G407" s="13" t="s">
        <v>164</v>
      </c>
      <c r="H407" t="s">
        <v>157</v>
      </c>
      <c r="I407" t="s">
        <v>394</v>
      </c>
      <c r="J407" t="str">
        <f>HYPERLINK("http://pfam.sanger.ac.uk/family/PF00203","PF00203")</f>
        <v>PF00203</v>
      </c>
      <c r="K407" s="13" t="s">
        <v>164</v>
      </c>
      <c r="L407" t="s">
        <v>157</v>
      </c>
      <c r="M407" t="s">
        <v>396</v>
      </c>
    </row>
    <row r="408" spans="1:13" x14ac:dyDescent="0.25">
      <c r="A408" t="s">
        <v>1720</v>
      </c>
      <c r="B408" t="s">
        <v>162</v>
      </c>
      <c r="C408" s="13" t="s">
        <v>152</v>
      </c>
      <c r="D408" s="13" t="s">
        <v>164</v>
      </c>
      <c r="E408" s="14" t="s">
        <v>1342</v>
      </c>
      <c r="F408" t="s">
        <v>1283</v>
      </c>
      <c r="G408" s="13" t="s">
        <v>164</v>
      </c>
      <c r="H408" t="s">
        <v>157</v>
      </c>
      <c r="I408" t="s">
        <v>607</v>
      </c>
      <c r="J408" t="str">
        <f>HYPERLINK("http://pfam.sanger.ac.uk/family/PF02705","PF02705")</f>
        <v>PF02705</v>
      </c>
      <c r="K408" s="13" t="s">
        <v>164</v>
      </c>
      <c r="L408" t="s">
        <v>157</v>
      </c>
      <c r="M408" t="s">
        <v>608</v>
      </c>
    </row>
    <row r="409" spans="1:13" x14ac:dyDescent="0.25">
      <c r="A409" t="s">
        <v>1721</v>
      </c>
      <c r="B409" t="s">
        <v>166</v>
      </c>
      <c r="C409" s="13" t="s">
        <v>152</v>
      </c>
      <c r="D409" s="13" t="s">
        <v>164</v>
      </c>
      <c r="E409" s="14" t="s">
        <v>1342</v>
      </c>
      <c r="F409" t="s">
        <v>1283</v>
      </c>
      <c r="G409" s="13" t="s">
        <v>164</v>
      </c>
      <c r="H409" t="s">
        <v>157</v>
      </c>
      <c r="I409" s="13" t="s">
        <v>164</v>
      </c>
      <c r="J409" t="s">
        <v>157</v>
      </c>
      <c r="K409" s="13" t="s">
        <v>164</v>
      </c>
      <c r="L409" t="s">
        <v>157</v>
      </c>
      <c r="M409" t="s">
        <v>837</v>
      </c>
    </row>
    <row r="410" spans="1:13" x14ac:dyDescent="0.25">
      <c r="A410" t="s">
        <v>1722</v>
      </c>
      <c r="B410" t="s">
        <v>151</v>
      </c>
      <c r="C410" s="13" t="s">
        <v>152</v>
      </c>
      <c r="D410" s="13" t="s">
        <v>164</v>
      </c>
      <c r="E410" s="14" t="s">
        <v>1342</v>
      </c>
      <c r="F410" t="s">
        <v>1283</v>
      </c>
      <c r="G410" s="13" t="s">
        <v>164</v>
      </c>
      <c r="H410" t="s">
        <v>157</v>
      </c>
      <c r="I410" s="13" t="s">
        <v>164</v>
      </c>
      <c r="J410" t="s">
        <v>157</v>
      </c>
      <c r="K410" s="13" t="s">
        <v>164</v>
      </c>
      <c r="L410" t="s">
        <v>157</v>
      </c>
      <c r="M410" s="13" t="s">
        <v>164</v>
      </c>
    </row>
    <row r="411" spans="1:13" x14ac:dyDescent="0.25">
      <c r="A411" t="s">
        <v>1723</v>
      </c>
      <c r="B411" t="s">
        <v>162</v>
      </c>
      <c r="C411" s="13" t="s">
        <v>152</v>
      </c>
      <c r="D411" s="13" t="s">
        <v>164</v>
      </c>
      <c r="E411" s="14" t="s">
        <v>1342</v>
      </c>
      <c r="F411" t="s">
        <v>1283</v>
      </c>
      <c r="G411" s="13" t="s">
        <v>164</v>
      </c>
      <c r="H411" t="s">
        <v>157</v>
      </c>
      <c r="I411" t="s">
        <v>734</v>
      </c>
      <c r="J411" t="str">
        <f>HYPERLINK("http://pfam.sanger.ac.uk/family/PF02265","PF02265")</f>
        <v>PF02265</v>
      </c>
      <c r="K411" s="13" t="s">
        <v>164</v>
      </c>
      <c r="L411" t="s">
        <v>157</v>
      </c>
      <c r="M411" t="s">
        <v>736</v>
      </c>
    </row>
    <row r="412" spans="1:13" x14ac:dyDescent="0.25">
      <c r="A412" t="s">
        <v>1724</v>
      </c>
      <c r="B412" t="s">
        <v>162</v>
      </c>
      <c r="C412" s="13" t="s">
        <v>152</v>
      </c>
      <c r="D412" s="13" t="s">
        <v>164</v>
      </c>
      <c r="E412" s="14" t="s">
        <v>1342</v>
      </c>
      <c r="F412" t="s">
        <v>1283</v>
      </c>
      <c r="G412" s="13" t="s">
        <v>164</v>
      </c>
      <c r="H412" t="s">
        <v>157</v>
      </c>
      <c r="I412" s="13" t="s">
        <v>164</v>
      </c>
      <c r="J412" t="s">
        <v>157</v>
      </c>
      <c r="K412" s="13" t="s">
        <v>164</v>
      </c>
      <c r="L412" t="s">
        <v>157</v>
      </c>
      <c r="M412" t="s">
        <v>904</v>
      </c>
    </row>
    <row r="413" spans="1:13" x14ac:dyDescent="0.25">
      <c r="A413" t="s">
        <v>1725</v>
      </c>
      <c r="B413" t="s">
        <v>175</v>
      </c>
      <c r="C413" s="13" t="s">
        <v>152</v>
      </c>
      <c r="D413" s="13" t="s">
        <v>164</v>
      </c>
      <c r="E413" s="14" t="s">
        <v>1342</v>
      </c>
      <c r="F413" t="s">
        <v>1283</v>
      </c>
      <c r="G413" s="13" t="s">
        <v>164</v>
      </c>
      <c r="H413" t="s">
        <v>157</v>
      </c>
      <c r="I413" t="s">
        <v>1556</v>
      </c>
      <c r="J413" t="str">
        <f>HYPERLINK("http://pfam.sanger.ac.uk/family/PF01485","PF01485")</f>
        <v>PF01485</v>
      </c>
      <c r="K413" s="13" t="s">
        <v>164</v>
      </c>
      <c r="L413" t="s">
        <v>157</v>
      </c>
      <c r="M413" t="s">
        <v>904</v>
      </c>
    </row>
    <row r="414" spans="1:13" x14ac:dyDescent="0.25">
      <c r="A414" t="s">
        <v>1726</v>
      </c>
      <c r="B414" t="s">
        <v>162</v>
      </c>
      <c r="C414" s="13" t="s">
        <v>152</v>
      </c>
      <c r="D414" s="13" t="s">
        <v>164</v>
      </c>
      <c r="E414" s="14" t="s">
        <v>1342</v>
      </c>
      <c r="F414" t="s">
        <v>1283</v>
      </c>
      <c r="G414" s="13" t="s">
        <v>164</v>
      </c>
      <c r="H414" t="s">
        <v>157</v>
      </c>
      <c r="I414" s="13" t="s">
        <v>164</v>
      </c>
      <c r="J414" t="s">
        <v>157</v>
      </c>
      <c r="K414" s="13" t="s">
        <v>164</v>
      </c>
      <c r="L414" t="s">
        <v>157</v>
      </c>
      <c r="M414" s="13" t="s">
        <v>164</v>
      </c>
    </row>
    <row r="415" spans="1:13" x14ac:dyDescent="0.25">
      <c r="A415" t="s">
        <v>1727</v>
      </c>
      <c r="B415" t="s">
        <v>151</v>
      </c>
      <c r="C415" s="13" t="s">
        <v>152</v>
      </c>
      <c r="D415" s="13" t="s">
        <v>164</v>
      </c>
      <c r="E415" s="14" t="s">
        <v>1342</v>
      </c>
      <c r="F415" t="s">
        <v>1283</v>
      </c>
      <c r="G415" s="13" t="s">
        <v>164</v>
      </c>
      <c r="H415" t="s">
        <v>157</v>
      </c>
      <c r="I415" s="13" t="s">
        <v>164</v>
      </c>
      <c r="J415" t="s">
        <v>157</v>
      </c>
      <c r="K415" s="13" t="s">
        <v>164</v>
      </c>
      <c r="L415" t="s">
        <v>157</v>
      </c>
      <c r="M415" s="13" t="s">
        <v>164</v>
      </c>
    </row>
    <row r="416" spans="1:13" x14ac:dyDescent="0.25">
      <c r="A416" t="s">
        <v>1728</v>
      </c>
      <c r="B416" t="s">
        <v>162</v>
      </c>
      <c r="C416" s="13" t="s">
        <v>152</v>
      </c>
      <c r="D416" s="13" t="s">
        <v>164</v>
      </c>
      <c r="E416" s="14" t="s">
        <v>1342</v>
      </c>
      <c r="F416" t="s">
        <v>1283</v>
      </c>
      <c r="G416" s="13" t="s">
        <v>164</v>
      </c>
      <c r="H416" t="s">
        <v>157</v>
      </c>
      <c r="I416" s="13" t="s">
        <v>164</v>
      </c>
      <c r="J416" t="s">
        <v>157</v>
      </c>
      <c r="K416" s="13" t="s">
        <v>164</v>
      </c>
      <c r="L416" t="s">
        <v>157</v>
      </c>
      <c r="M416" s="13" t="s">
        <v>164</v>
      </c>
    </row>
    <row r="417" spans="1:13" x14ac:dyDescent="0.25">
      <c r="A417" t="s">
        <v>1729</v>
      </c>
      <c r="B417" t="s">
        <v>162</v>
      </c>
      <c r="C417" s="13" t="s">
        <v>152</v>
      </c>
      <c r="D417" s="13" t="s">
        <v>164</v>
      </c>
      <c r="E417" s="14" t="s">
        <v>1342</v>
      </c>
      <c r="F417" t="s">
        <v>1283</v>
      </c>
      <c r="G417" s="13" t="s">
        <v>164</v>
      </c>
      <c r="H417" t="s">
        <v>157</v>
      </c>
      <c r="I417" s="13" t="s">
        <v>164</v>
      </c>
      <c r="J417" t="s">
        <v>157</v>
      </c>
      <c r="K417" s="13" t="s">
        <v>164</v>
      </c>
      <c r="L417" t="s">
        <v>157</v>
      </c>
      <c r="M417" t="s">
        <v>904</v>
      </c>
    </row>
    <row r="418" spans="1:13" x14ac:dyDescent="0.25">
      <c r="A418" t="s">
        <v>1730</v>
      </c>
      <c r="B418" t="s">
        <v>175</v>
      </c>
      <c r="C418" s="13" t="s">
        <v>152</v>
      </c>
      <c r="D418" s="13" t="s">
        <v>164</v>
      </c>
      <c r="E418" s="14" t="s">
        <v>1342</v>
      </c>
      <c r="F418" t="s">
        <v>1283</v>
      </c>
      <c r="G418" s="13" t="s">
        <v>164</v>
      </c>
      <c r="H418" t="s">
        <v>157</v>
      </c>
      <c r="I418" s="13" t="s">
        <v>164</v>
      </c>
      <c r="J418" t="s">
        <v>157</v>
      </c>
      <c r="K418" s="13" t="s">
        <v>164</v>
      </c>
      <c r="L418" t="s">
        <v>157</v>
      </c>
      <c r="M418" s="13" t="s">
        <v>164</v>
      </c>
    </row>
    <row r="419" spans="1:13" x14ac:dyDescent="0.25">
      <c r="A419" t="s">
        <v>1731</v>
      </c>
      <c r="B419" t="s">
        <v>166</v>
      </c>
      <c r="C419" s="13" t="s">
        <v>152</v>
      </c>
      <c r="D419" s="13" t="s">
        <v>164</v>
      </c>
      <c r="E419" s="14" t="s">
        <v>1342</v>
      </c>
      <c r="F419" t="s">
        <v>1283</v>
      </c>
      <c r="G419" s="13" t="s">
        <v>164</v>
      </c>
      <c r="H419" t="s">
        <v>157</v>
      </c>
      <c r="I419" t="s">
        <v>909</v>
      </c>
      <c r="J419" t="str">
        <f>HYPERLINK("http://pfam.sanger.ac.uk/family/PF00361","PF00361")</f>
        <v>PF00361</v>
      </c>
      <c r="K419" s="13" t="s">
        <v>164</v>
      </c>
      <c r="L419" t="s">
        <v>157</v>
      </c>
      <c r="M419" t="s">
        <v>911</v>
      </c>
    </row>
    <row r="420" spans="1:13" x14ac:dyDescent="0.25">
      <c r="A420" t="s">
        <v>1732</v>
      </c>
      <c r="B420" t="s">
        <v>175</v>
      </c>
      <c r="C420" s="13" t="s">
        <v>152</v>
      </c>
      <c r="D420" s="13" t="s">
        <v>164</v>
      </c>
      <c r="E420" s="14" t="s">
        <v>1342</v>
      </c>
      <c r="F420" t="s">
        <v>1283</v>
      </c>
      <c r="G420" s="13" t="s">
        <v>164</v>
      </c>
      <c r="H420" t="s">
        <v>157</v>
      </c>
      <c r="I420" t="s">
        <v>571</v>
      </c>
      <c r="J420" t="str">
        <f>HYPERLINK("http://pfam.sanger.ac.uk/family/PF04752","PF04752")</f>
        <v>PF04752</v>
      </c>
      <c r="K420" s="13" t="s">
        <v>164</v>
      </c>
      <c r="L420" t="s">
        <v>157</v>
      </c>
      <c r="M420" s="13" t="s">
        <v>164</v>
      </c>
    </row>
    <row r="421" spans="1:13" x14ac:dyDescent="0.25">
      <c r="A421" t="s">
        <v>1733</v>
      </c>
      <c r="B421" t="s">
        <v>166</v>
      </c>
      <c r="C421" s="13" t="s">
        <v>152</v>
      </c>
      <c r="D421" s="13" t="s">
        <v>164</v>
      </c>
      <c r="E421" s="14" t="s">
        <v>1342</v>
      </c>
      <c r="F421" t="s">
        <v>1283</v>
      </c>
      <c r="G421" s="13" t="s">
        <v>164</v>
      </c>
      <c r="H421" t="s">
        <v>157</v>
      </c>
      <c r="I421" t="s">
        <v>183</v>
      </c>
      <c r="J421" t="str">
        <f>HYPERLINK("http://pfam.sanger.ac.uk/family/PF05208","PF05208")</f>
        <v>PF05208</v>
      </c>
      <c r="K421" s="13" t="s">
        <v>164</v>
      </c>
      <c r="L421" t="s">
        <v>157</v>
      </c>
      <c r="M421" t="s">
        <v>184</v>
      </c>
    </row>
    <row r="422" spans="1:13" x14ac:dyDescent="0.25">
      <c r="A422" t="s">
        <v>1734</v>
      </c>
      <c r="B422" t="s">
        <v>162</v>
      </c>
      <c r="C422" s="13" t="s">
        <v>152</v>
      </c>
      <c r="D422" s="13" t="s">
        <v>164</v>
      </c>
      <c r="E422" s="14" t="s">
        <v>1342</v>
      </c>
      <c r="F422" t="s">
        <v>1283</v>
      </c>
      <c r="G422" s="13" t="s">
        <v>164</v>
      </c>
      <c r="H422" t="s">
        <v>157</v>
      </c>
      <c r="I422" t="s">
        <v>856</v>
      </c>
      <c r="J422" t="str">
        <f>HYPERLINK("http://pfam.sanger.ac.uk/family/PF13855","PF13855")</f>
        <v>PF13855</v>
      </c>
      <c r="K422" s="13" t="s">
        <v>164</v>
      </c>
      <c r="L422" t="s">
        <v>157</v>
      </c>
      <c r="M422" s="13" t="s">
        <v>164</v>
      </c>
    </row>
    <row r="423" spans="1:13" x14ac:dyDescent="0.25">
      <c r="A423" t="s">
        <v>1735</v>
      </c>
      <c r="B423" t="s">
        <v>151</v>
      </c>
      <c r="C423" s="13" t="s">
        <v>152</v>
      </c>
      <c r="D423" s="13" t="s">
        <v>164</v>
      </c>
      <c r="E423" s="14" t="s">
        <v>1342</v>
      </c>
      <c r="F423" t="s">
        <v>1283</v>
      </c>
      <c r="G423" s="13" t="s">
        <v>164</v>
      </c>
      <c r="H423" t="s">
        <v>157</v>
      </c>
      <c r="I423" t="s">
        <v>1736</v>
      </c>
      <c r="J423" t="str">
        <f>HYPERLINK("http://pfam.sanger.ac.uk/family/PF04937","PF04937")</f>
        <v>PF04937</v>
      </c>
      <c r="K423" s="13" t="s">
        <v>164</v>
      </c>
      <c r="L423" t="s">
        <v>157</v>
      </c>
      <c r="M423" t="s">
        <v>1549</v>
      </c>
    </row>
    <row r="424" spans="1:13" x14ac:dyDescent="0.25">
      <c r="A424" t="s">
        <v>1737</v>
      </c>
      <c r="B424" t="s">
        <v>151</v>
      </c>
      <c r="C424" s="13" t="s">
        <v>152</v>
      </c>
      <c r="D424" s="13" t="s">
        <v>164</v>
      </c>
      <c r="E424" s="14" t="s">
        <v>1342</v>
      </c>
      <c r="F424" t="s">
        <v>1283</v>
      </c>
      <c r="G424" s="13" t="s">
        <v>164</v>
      </c>
      <c r="H424" t="s">
        <v>157</v>
      </c>
      <c r="I424" s="13" t="s">
        <v>164</v>
      </c>
      <c r="J424" t="s">
        <v>157</v>
      </c>
      <c r="K424" s="13" t="s">
        <v>164</v>
      </c>
      <c r="L424" t="s">
        <v>157</v>
      </c>
      <c r="M424" s="13" t="s">
        <v>164</v>
      </c>
    </row>
    <row r="425" spans="1:13" x14ac:dyDescent="0.25">
      <c r="A425" t="s">
        <v>1738</v>
      </c>
      <c r="B425" t="s">
        <v>166</v>
      </c>
      <c r="C425" s="13" t="s">
        <v>152</v>
      </c>
      <c r="D425" s="13" t="s">
        <v>164</v>
      </c>
      <c r="E425" s="14" t="s">
        <v>1342</v>
      </c>
      <c r="F425" t="s">
        <v>1283</v>
      </c>
      <c r="G425" s="13" t="s">
        <v>164</v>
      </c>
      <c r="H425" t="s">
        <v>157</v>
      </c>
      <c r="I425" t="s">
        <v>319</v>
      </c>
      <c r="J425" t="str">
        <f>HYPERLINK("http://pfam.sanger.ac.uk/family/PF00421","PF00421")</f>
        <v>PF00421</v>
      </c>
      <c r="K425" s="13" t="s">
        <v>164</v>
      </c>
      <c r="L425" t="s">
        <v>157</v>
      </c>
      <c r="M425" t="s">
        <v>320</v>
      </c>
    </row>
    <row r="426" spans="1:13" x14ac:dyDescent="0.25">
      <c r="A426" t="s">
        <v>1739</v>
      </c>
      <c r="B426" t="s">
        <v>162</v>
      </c>
      <c r="C426" s="13" t="s">
        <v>152</v>
      </c>
      <c r="D426" s="13" t="s">
        <v>164</v>
      </c>
      <c r="E426" s="14" t="s">
        <v>1342</v>
      </c>
      <c r="F426" t="s">
        <v>1283</v>
      </c>
      <c r="G426" s="13" t="s">
        <v>164</v>
      </c>
      <c r="H426" t="s">
        <v>157</v>
      </c>
      <c r="I426" s="13" t="s">
        <v>164</v>
      </c>
      <c r="J426" t="s">
        <v>157</v>
      </c>
      <c r="K426" s="13" t="s">
        <v>164</v>
      </c>
      <c r="L426" t="s">
        <v>157</v>
      </c>
      <c r="M426" t="s">
        <v>717</v>
      </c>
    </row>
    <row r="427" spans="1:13" x14ac:dyDescent="0.25">
      <c r="A427" t="s">
        <v>1740</v>
      </c>
      <c r="B427" t="s">
        <v>166</v>
      </c>
      <c r="C427" s="13" t="s">
        <v>152</v>
      </c>
      <c r="D427" s="13" t="s">
        <v>164</v>
      </c>
      <c r="E427" s="14" t="s">
        <v>1342</v>
      </c>
      <c r="F427" t="s">
        <v>1283</v>
      </c>
      <c r="G427" s="13" t="s">
        <v>164</v>
      </c>
      <c r="H427" t="s">
        <v>157</v>
      </c>
      <c r="I427" t="s">
        <v>1358</v>
      </c>
      <c r="J427" t="str">
        <f>HYPERLINK("http://pfam.sanger.ac.uk/family/PF03087","PF03087")</f>
        <v>PF03087</v>
      </c>
      <c r="K427" s="13" t="s">
        <v>164</v>
      </c>
      <c r="L427" t="s">
        <v>157</v>
      </c>
      <c r="M427" s="13" t="s">
        <v>164</v>
      </c>
    </row>
    <row r="428" spans="1:13" x14ac:dyDescent="0.25">
      <c r="A428" t="s">
        <v>1741</v>
      </c>
      <c r="B428" t="s">
        <v>166</v>
      </c>
      <c r="C428" s="13" t="s">
        <v>152</v>
      </c>
      <c r="D428" s="13" t="s">
        <v>164</v>
      </c>
      <c r="E428" s="14" t="s">
        <v>1342</v>
      </c>
      <c r="F428" t="s">
        <v>1283</v>
      </c>
      <c r="G428" s="13" t="s">
        <v>164</v>
      </c>
      <c r="H428" t="s">
        <v>157</v>
      </c>
      <c r="I428" s="13" t="s">
        <v>164</v>
      </c>
      <c r="J428" t="s">
        <v>157</v>
      </c>
      <c r="K428" s="13" t="s">
        <v>164</v>
      </c>
      <c r="L428" t="s">
        <v>157</v>
      </c>
      <c r="M428" s="13" t="s">
        <v>164</v>
      </c>
    </row>
    <row r="429" spans="1:13" x14ac:dyDescent="0.25">
      <c r="A429" t="s">
        <v>1742</v>
      </c>
      <c r="B429" t="s">
        <v>166</v>
      </c>
      <c r="C429" s="13" t="s">
        <v>152</v>
      </c>
      <c r="D429" s="13" t="s">
        <v>164</v>
      </c>
      <c r="E429" s="14" t="s">
        <v>1342</v>
      </c>
      <c r="F429" t="s">
        <v>1283</v>
      </c>
      <c r="G429" s="13" t="s">
        <v>164</v>
      </c>
      <c r="H429" t="s">
        <v>157</v>
      </c>
      <c r="I429" s="13" t="s">
        <v>164</v>
      </c>
      <c r="J429" t="s">
        <v>157</v>
      </c>
      <c r="K429" s="13" t="s">
        <v>164</v>
      </c>
      <c r="L429" t="s">
        <v>157</v>
      </c>
      <c r="M429" s="13" t="s">
        <v>164</v>
      </c>
    </row>
    <row r="430" spans="1:13" x14ac:dyDescent="0.25">
      <c r="A430" t="s">
        <v>1743</v>
      </c>
      <c r="B430" t="s">
        <v>162</v>
      </c>
      <c r="C430" s="13" t="s">
        <v>152</v>
      </c>
      <c r="D430" s="13" t="s">
        <v>164</v>
      </c>
      <c r="E430" s="14" t="s">
        <v>1342</v>
      </c>
      <c r="F430" t="s">
        <v>1283</v>
      </c>
      <c r="G430" s="13" t="s">
        <v>164</v>
      </c>
      <c r="H430" t="s">
        <v>157</v>
      </c>
      <c r="I430" s="13" t="s">
        <v>164</v>
      </c>
      <c r="J430" t="s">
        <v>157</v>
      </c>
      <c r="K430" s="13" t="s">
        <v>164</v>
      </c>
      <c r="L430" t="s">
        <v>157</v>
      </c>
      <c r="M430" s="13" t="s">
        <v>164</v>
      </c>
    </row>
    <row r="431" spans="1:13" x14ac:dyDescent="0.25">
      <c r="A431" t="s">
        <v>1744</v>
      </c>
      <c r="B431" t="s">
        <v>175</v>
      </c>
      <c r="C431" s="13" t="s">
        <v>152</v>
      </c>
      <c r="D431" s="13" t="s">
        <v>164</v>
      </c>
      <c r="E431" s="14" t="s">
        <v>1342</v>
      </c>
      <c r="F431" t="s">
        <v>1283</v>
      </c>
      <c r="G431" s="13" t="s">
        <v>164</v>
      </c>
      <c r="H431" t="s">
        <v>157</v>
      </c>
      <c r="I431" s="13" t="s">
        <v>164</v>
      </c>
      <c r="J431" t="s">
        <v>157</v>
      </c>
      <c r="K431" s="13" t="s">
        <v>164</v>
      </c>
      <c r="L431" t="s">
        <v>157</v>
      </c>
      <c r="M431" t="s">
        <v>717</v>
      </c>
    </row>
    <row r="432" spans="1:13" x14ac:dyDescent="0.25">
      <c r="A432" t="s">
        <v>1745</v>
      </c>
      <c r="B432" t="s">
        <v>175</v>
      </c>
      <c r="C432" s="13" t="s">
        <v>152</v>
      </c>
      <c r="D432" s="13" t="s">
        <v>164</v>
      </c>
      <c r="E432" s="14" t="s">
        <v>1342</v>
      </c>
      <c r="F432" t="s">
        <v>1283</v>
      </c>
      <c r="G432" s="13" t="s">
        <v>164</v>
      </c>
      <c r="H432" t="s">
        <v>157</v>
      </c>
      <c r="I432" s="13" t="s">
        <v>164</v>
      </c>
      <c r="J432" t="s">
        <v>157</v>
      </c>
      <c r="K432" s="13" t="s">
        <v>164</v>
      </c>
      <c r="L432" t="s">
        <v>157</v>
      </c>
      <c r="M432" s="13" t="s">
        <v>164</v>
      </c>
    </row>
    <row r="433" spans="1:13" x14ac:dyDescent="0.25">
      <c r="A433" t="s">
        <v>1746</v>
      </c>
      <c r="B433" t="s">
        <v>162</v>
      </c>
      <c r="C433" s="13" t="s">
        <v>152</v>
      </c>
      <c r="D433" s="13" t="s">
        <v>164</v>
      </c>
      <c r="E433" s="14" t="s">
        <v>1342</v>
      </c>
      <c r="F433" t="s">
        <v>1283</v>
      </c>
      <c r="G433" s="13" t="s">
        <v>164</v>
      </c>
      <c r="H433" t="s">
        <v>157</v>
      </c>
      <c r="I433" t="s">
        <v>565</v>
      </c>
      <c r="J433" t="str">
        <f>HYPERLINK("http://pfam.sanger.ac.uk/family/PF04667","PF04667")</f>
        <v>PF04667</v>
      </c>
      <c r="K433" s="13" t="s">
        <v>164</v>
      </c>
      <c r="L433" t="s">
        <v>157</v>
      </c>
      <c r="M433" s="13" t="s">
        <v>164</v>
      </c>
    </row>
    <row r="434" spans="1:13" x14ac:dyDescent="0.25">
      <c r="A434" t="s">
        <v>1747</v>
      </c>
      <c r="B434" t="s">
        <v>151</v>
      </c>
      <c r="C434" s="13" t="s">
        <v>152</v>
      </c>
      <c r="D434" s="13" t="s">
        <v>164</v>
      </c>
      <c r="E434" s="14" t="s">
        <v>1342</v>
      </c>
      <c r="F434" t="s">
        <v>1283</v>
      </c>
      <c r="G434" s="13" t="s">
        <v>164</v>
      </c>
      <c r="H434" t="s">
        <v>157</v>
      </c>
      <c r="I434" t="s">
        <v>1556</v>
      </c>
      <c r="J434" t="str">
        <f>HYPERLINK("http://pfam.sanger.ac.uk/family/PF01485","PF01485")</f>
        <v>PF01485</v>
      </c>
      <c r="K434" s="13" t="s">
        <v>164</v>
      </c>
      <c r="L434" t="s">
        <v>157</v>
      </c>
      <c r="M434" t="s">
        <v>904</v>
      </c>
    </row>
    <row r="435" spans="1:13" x14ac:dyDescent="0.25">
      <c r="A435" t="s">
        <v>1748</v>
      </c>
      <c r="B435" t="s">
        <v>166</v>
      </c>
      <c r="C435" s="13" t="s">
        <v>901</v>
      </c>
      <c r="D435" s="13" t="s">
        <v>164</v>
      </c>
      <c r="E435" s="14" t="s">
        <v>1342</v>
      </c>
      <c r="F435" t="s">
        <v>1283</v>
      </c>
      <c r="G435" s="13" t="s">
        <v>164</v>
      </c>
      <c r="H435" t="s">
        <v>157</v>
      </c>
      <c r="I435" s="13" t="s">
        <v>164</v>
      </c>
      <c r="J435" t="s">
        <v>157</v>
      </c>
      <c r="K435" s="13" t="s">
        <v>164</v>
      </c>
      <c r="L435" t="s">
        <v>157</v>
      </c>
      <c r="M435" s="13" t="s">
        <v>164</v>
      </c>
    </row>
    <row r="436" spans="1:13" x14ac:dyDescent="0.25">
      <c r="A436" t="s">
        <v>1749</v>
      </c>
      <c r="B436" t="s">
        <v>166</v>
      </c>
      <c r="C436" s="13" t="s">
        <v>152</v>
      </c>
      <c r="D436" s="13" t="s">
        <v>164</v>
      </c>
      <c r="E436" s="14" t="s">
        <v>1342</v>
      </c>
      <c r="F436" t="s">
        <v>1283</v>
      </c>
      <c r="G436" s="13" t="s">
        <v>164</v>
      </c>
      <c r="H436" t="s">
        <v>157</v>
      </c>
      <c r="I436" t="s">
        <v>1033</v>
      </c>
      <c r="J436" t="str">
        <f>HYPERLINK("http://pfam.sanger.ac.uk/family/PF00124","PF00124")</f>
        <v>PF00124</v>
      </c>
      <c r="K436" s="13" t="s">
        <v>164</v>
      </c>
      <c r="L436" t="s">
        <v>157</v>
      </c>
      <c r="M436" t="s">
        <v>1035</v>
      </c>
    </row>
    <row r="437" spans="1:13" x14ac:dyDescent="0.25">
      <c r="A437" t="s">
        <v>1750</v>
      </c>
      <c r="B437" t="s">
        <v>166</v>
      </c>
      <c r="C437" s="13" t="s">
        <v>152</v>
      </c>
      <c r="D437" s="13" t="s">
        <v>164</v>
      </c>
      <c r="E437" s="14" t="s">
        <v>1342</v>
      </c>
      <c r="F437" t="s">
        <v>1283</v>
      </c>
      <c r="G437" s="13" t="s">
        <v>164</v>
      </c>
      <c r="H437" t="s">
        <v>157</v>
      </c>
      <c r="I437" t="s">
        <v>302</v>
      </c>
      <c r="J437" t="str">
        <f>HYPERLINK("http://pfam.sanger.ac.uk/family/PF03029","PF03029")</f>
        <v>PF03029</v>
      </c>
      <c r="K437" s="13" t="s">
        <v>164</v>
      </c>
      <c r="L437" t="s">
        <v>157</v>
      </c>
      <c r="M437" t="s">
        <v>303</v>
      </c>
    </row>
    <row r="438" spans="1:13" x14ac:dyDescent="0.25">
      <c r="A438" t="s">
        <v>1751</v>
      </c>
      <c r="B438" t="s">
        <v>175</v>
      </c>
      <c r="C438" s="13" t="s">
        <v>152</v>
      </c>
      <c r="D438" s="13" t="s">
        <v>164</v>
      </c>
      <c r="E438" s="14" t="s">
        <v>1342</v>
      </c>
      <c r="F438" t="s">
        <v>1283</v>
      </c>
      <c r="G438" s="13" t="s">
        <v>164</v>
      </c>
      <c r="H438" t="s">
        <v>157</v>
      </c>
      <c r="I438" t="s">
        <v>617</v>
      </c>
      <c r="J438" t="str">
        <f>HYPERLINK("http://pfam.sanger.ac.uk/family/PF01578","PF01578")</f>
        <v>PF01578</v>
      </c>
      <c r="K438" s="13" t="s">
        <v>164</v>
      </c>
      <c r="L438" t="s">
        <v>157</v>
      </c>
      <c r="M438" t="s">
        <v>619</v>
      </c>
    </row>
    <row r="439" spans="1:13" x14ac:dyDescent="0.25">
      <c r="A439" t="s">
        <v>1752</v>
      </c>
      <c r="B439" t="s">
        <v>166</v>
      </c>
      <c r="C439" s="13" t="s">
        <v>152</v>
      </c>
      <c r="D439" s="13" t="s">
        <v>164</v>
      </c>
      <c r="E439" s="14" t="s">
        <v>1342</v>
      </c>
      <c r="F439" t="s">
        <v>1283</v>
      </c>
      <c r="G439" s="13" t="s">
        <v>164</v>
      </c>
      <c r="H439" t="s">
        <v>157</v>
      </c>
      <c r="I439" t="s">
        <v>316</v>
      </c>
      <c r="J439" t="str">
        <f>HYPERLINK("http://pfam.sanger.ac.uk/family/PF00571","PF00571")</f>
        <v>PF00571</v>
      </c>
      <c r="K439" s="13" t="s">
        <v>164</v>
      </c>
      <c r="L439" t="s">
        <v>157</v>
      </c>
      <c r="M439" t="s">
        <v>317</v>
      </c>
    </row>
    <row r="440" spans="1:13" x14ac:dyDescent="0.25">
      <c r="A440" t="s">
        <v>1753</v>
      </c>
      <c r="B440" t="s">
        <v>151</v>
      </c>
      <c r="C440" s="13" t="s">
        <v>152</v>
      </c>
      <c r="D440" s="13" t="s">
        <v>164</v>
      </c>
      <c r="E440" s="14" t="s">
        <v>1342</v>
      </c>
      <c r="F440" t="s">
        <v>1283</v>
      </c>
      <c r="G440" s="13" t="s">
        <v>164</v>
      </c>
      <c r="H440" t="s">
        <v>157</v>
      </c>
      <c r="I440" s="13" t="s">
        <v>164</v>
      </c>
      <c r="J440" t="s">
        <v>157</v>
      </c>
      <c r="K440" s="13" t="s">
        <v>164</v>
      </c>
      <c r="L440" t="s">
        <v>157</v>
      </c>
      <c r="M440" s="13" t="s">
        <v>164</v>
      </c>
    </row>
    <row r="441" spans="1:13" x14ac:dyDescent="0.25">
      <c r="A441" t="s">
        <v>1754</v>
      </c>
      <c r="B441" t="s">
        <v>162</v>
      </c>
      <c r="C441" s="13" t="s">
        <v>152</v>
      </c>
      <c r="D441" s="13" t="s">
        <v>164</v>
      </c>
      <c r="E441" s="14" t="s">
        <v>1342</v>
      </c>
      <c r="F441" t="s">
        <v>1283</v>
      </c>
      <c r="G441" s="13" t="s">
        <v>164</v>
      </c>
      <c r="H441" t="s">
        <v>157</v>
      </c>
      <c r="I441" t="s">
        <v>1019</v>
      </c>
      <c r="J441" t="str">
        <f>HYPERLINK("http://pfam.sanger.ac.uk/family/PF00737","PF00737")</f>
        <v>PF00737</v>
      </c>
      <c r="K441" s="13" t="s">
        <v>164</v>
      </c>
      <c r="L441" t="s">
        <v>157</v>
      </c>
      <c r="M441" t="s">
        <v>1021</v>
      </c>
    </row>
    <row r="442" spans="1:13" x14ac:dyDescent="0.25">
      <c r="A442" t="s">
        <v>1755</v>
      </c>
      <c r="B442" t="s">
        <v>166</v>
      </c>
      <c r="C442" s="13" t="s">
        <v>152</v>
      </c>
      <c r="D442" s="13" t="s">
        <v>164</v>
      </c>
      <c r="E442" s="14" t="s">
        <v>1342</v>
      </c>
      <c r="F442" t="s">
        <v>1283</v>
      </c>
      <c r="G442" s="13" t="s">
        <v>164</v>
      </c>
      <c r="H442" t="s">
        <v>157</v>
      </c>
      <c r="I442" s="13" t="s">
        <v>164</v>
      </c>
      <c r="J442" t="s">
        <v>157</v>
      </c>
      <c r="K442" s="13" t="s">
        <v>164</v>
      </c>
      <c r="L442" t="s">
        <v>157</v>
      </c>
      <c r="M442" t="s">
        <v>717</v>
      </c>
    </row>
    <row r="443" spans="1:13" x14ac:dyDescent="0.25">
      <c r="A443" t="s">
        <v>1756</v>
      </c>
      <c r="B443" t="s">
        <v>162</v>
      </c>
      <c r="C443" s="13" t="s">
        <v>152</v>
      </c>
      <c r="D443" s="13" t="s">
        <v>164</v>
      </c>
      <c r="E443" s="14" t="s">
        <v>1342</v>
      </c>
      <c r="F443" t="s">
        <v>1283</v>
      </c>
      <c r="G443" s="13" t="s">
        <v>164</v>
      </c>
      <c r="H443" t="s">
        <v>157</v>
      </c>
      <c r="I443" t="s">
        <v>1585</v>
      </c>
      <c r="J443" t="str">
        <f>HYPERLINK("http://pfam.sanger.ac.uk/family/PF13952","PF13952")</f>
        <v>PF13952</v>
      </c>
      <c r="K443" s="13" t="s">
        <v>164</v>
      </c>
      <c r="L443" t="s">
        <v>157</v>
      </c>
      <c r="M443" s="13" t="s">
        <v>164</v>
      </c>
    </row>
    <row r="444" spans="1:13" x14ac:dyDescent="0.25">
      <c r="A444" t="s">
        <v>1757</v>
      </c>
      <c r="B444" t="s">
        <v>151</v>
      </c>
      <c r="C444" s="13" t="s">
        <v>152</v>
      </c>
      <c r="D444" s="13" t="s">
        <v>164</v>
      </c>
      <c r="E444" s="14" t="s">
        <v>1342</v>
      </c>
      <c r="F444" t="s">
        <v>1283</v>
      </c>
      <c r="G444" s="13" t="s">
        <v>164</v>
      </c>
      <c r="H444" t="s">
        <v>157</v>
      </c>
      <c r="I444" t="s">
        <v>1269</v>
      </c>
      <c r="J444" t="str">
        <f>HYPERLINK("http://pfam.sanger.ac.uk/family/PF02902","PF02902")</f>
        <v>PF02902</v>
      </c>
      <c r="K444" s="13" t="s">
        <v>164</v>
      </c>
      <c r="L444" t="s">
        <v>157</v>
      </c>
      <c r="M444" t="s">
        <v>1271</v>
      </c>
    </row>
    <row r="445" spans="1:13" x14ac:dyDescent="0.25">
      <c r="A445" t="s">
        <v>1758</v>
      </c>
      <c r="B445" t="s">
        <v>151</v>
      </c>
      <c r="C445" s="13" t="s">
        <v>152</v>
      </c>
      <c r="D445" s="13" t="s">
        <v>164</v>
      </c>
      <c r="E445" s="14" t="s">
        <v>1342</v>
      </c>
      <c r="F445" t="s">
        <v>1283</v>
      </c>
      <c r="G445" s="13" t="s">
        <v>164</v>
      </c>
      <c r="H445" t="s">
        <v>157</v>
      </c>
      <c r="I445" t="s">
        <v>1315</v>
      </c>
      <c r="J445" t="str">
        <f>HYPERLINK("http://pfam.sanger.ac.uk/family/PF03469","PF03469")</f>
        <v>PF03469</v>
      </c>
      <c r="K445" s="13" t="s">
        <v>164</v>
      </c>
      <c r="L445" t="s">
        <v>157</v>
      </c>
      <c r="M445" s="13" t="s">
        <v>164</v>
      </c>
    </row>
    <row r="446" spans="1:13" x14ac:dyDescent="0.25">
      <c r="A446" t="s">
        <v>1759</v>
      </c>
      <c r="B446" t="s">
        <v>175</v>
      </c>
      <c r="C446" s="13" t="s">
        <v>152</v>
      </c>
      <c r="D446" s="13" t="s">
        <v>164</v>
      </c>
      <c r="E446" s="14" t="s">
        <v>1342</v>
      </c>
      <c r="F446" t="s">
        <v>1283</v>
      </c>
      <c r="G446" s="13" t="s">
        <v>164</v>
      </c>
      <c r="H446" t="s">
        <v>157</v>
      </c>
      <c r="I446" t="s">
        <v>617</v>
      </c>
      <c r="J446" t="str">
        <f>HYPERLINK("http://pfam.sanger.ac.uk/family/PF01578","PF01578")</f>
        <v>PF01578</v>
      </c>
      <c r="K446" s="13" t="s">
        <v>164</v>
      </c>
      <c r="L446" t="s">
        <v>157</v>
      </c>
      <c r="M446" t="s">
        <v>619</v>
      </c>
    </row>
    <row r="447" spans="1:13" x14ac:dyDescent="0.25">
      <c r="A447" t="s">
        <v>1760</v>
      </c>
      <c r="B447" t="s">
        <v>166</v>
      </c>
      <c r="C447" s="13" t="s">
        <v>152</v>
      </c>
      <c r="D447" s="13" t="s">
        <v>164</v>
      </c>
      <c r="E447" s="14" t="s">
        <v>1342</v>
      </c>
      <c r="F447" t="s">
        <v>1283</v>
      </c>
      <c r="G447" s="13" t="s">
        <v>164</v>
      </c>
      <c r="H447" t="s">
        <v>157</v>
      </c>
      <c r="I447" s="13" t="s">
        <v>164</v>
      </c>
      <c r="J447" t="s">
        <v>157</v>
      </c>
      <c r="K447" s="13" t="s">
        <v>164</v>
      </c>
      <c r="L447" t="s">
        <v>157</v>
      </c>
      <c r="M447" s="13" t="s">
        <v>164</v>
      </c>
    </row>
    <row r="448" spans="1:13" x14ac:dyDescent="0.25">
      <c r="A448" t="s">
        <v>1761</v>
      </c>
      <c r="B448" t="s">
        <v>162</v>
      </c>
      <c r="C448" s="13" t="s">
        <v>152</v>
      </c>
      <c r="D448" s="13" t="s">
        <v>164</v>
      </c>
      <c r="E448" s="14" t="s">
        <v>1342</v>
      </c>
      <c r="F448" t="s">
        <v>1283</v>
      </c>
      <c r="G448" s="13" t="s">
        <v>164</v>
      </c>
      <c r="H448" t="s">
        <v>157</v>
      </c>
      <c r="I448" t="s">
        <v>342</v>
      </c>
      <c r="J448" t="str">
        <f>HYPERLINK("http://pfam.sanger.ac.uk/family/PF04178","PF04178")</f>
        <v>PF04178</v>
      </c>
      <c r="K448" s="13" t="s">
        <v>164</v>
      </c>
      <c r="L448" t="s">
        <v>157</v>
      </c>
      <c r="M448" t="s">
        <v>343</v>
      </c>
    </row>
    <row r="449" spans="1:13" x14ac:dyDescent="0.25">
      <c r="A449" t="s">
        <v>1762</v>
      </c>
      <c r="B449" t="s">
        <v>162</v>
      </c>
      <c r="C449" s="13" t="s">
        <v>152</v>
      </c>
      <c r="D449" s="13" t="s">
        <v>164</v>
      </c>
      <c r="E449" s="14" t="s">
        <v>1342</v>
      </c>
      <c r="F449" t="s">
        <v>1283</v>
      </c>
      <c r="G449" s="13" t="s">
        <v>164</v>
      </c>
      <c r="H449" t="s">
        <v>157</v>
      </c>
      <c r="I449" t="s">
        <v>571</v>
      </c>
      <c r="J449" t="str">
        <f>HYPERLINK("http://pfam.sanger.ac.uk/family/PF04752","PF04752")</f>
        <v>PF04752</v>
      </c>
      <c r="K449" s="13" t="s">
        <v>164</v>
      </c>
      <c r="L449" t="s">
        <v>157</v>
      </c>
      <c r="M449" s="13" t="s">
        <v>164</v>
      </c>
    </row>
    <row r="450" spans="1:13" x14ac:dyDescent="0.25">
      <c r="A450" t="s">
        <v>1763</v>
      </c>
      <c r="B450" t="s">
        <v>166</v>
      </c>
      <c r="C450" s="13" t="s">
        <v>152</v>
      </c>
      <c r="D450" s="13" t="s">
        <v>164</v>
      </c>
      <c r="E450" s="14" t="s">
        <v>1342</v>
      </c>
      <c r="F450" t="s">
        <v>1283</v>
      </c>
      <c r="G450" s="13" t="s">
        <v>164</v>
      </c>
      <c r="H450" t="s">
        <v>157</v>
      </c>
      <c r="I450" s="13" t="s">
        <v>164</v>
      </c>
      <c r="J450" t="s">
        <v>157</v>
      </c>
      <c r="K450" s="13" t="s">
        <v>164</v>
      </c>
      <c r="L450" t="s">
        <v>157</v>
      </c>
      <c r="M450" s="13" t="s">
        <v>164</v>
      </c>
    </row>
    <row r="451" spans="1:13" x14ac:dyDescent="0.25">
      <c r="A451" t="s">
        <v>1764</v>
      </c>
      <c r="B451" t="s">
        <v>166</v>
      </c>
      <c r="C451" s="13" t="s">
        <v>152</v>
      </c>
      <c r="D451" s="13" t="s">
        <v>164</v>
      </c>
      <c r="E451" s="14" t="s">
        <v>1342</v>
      </c>
      <c r="F451" t="s">
        <v>1283</v>
      </c>
      <c r="G451" s="13" t="s">
        <v>164</v>
      </c>
      <c r="H451" t="s">
        <v>157</v>
      </c>
      <c r="I451" s="13" t="s">
        <v>164</v>
      </c>
      <c r="J451" t="s">
        <v>157</v>
      </c>
      <c r="K451" s="13" t="s">
        <v>164</v>
      </c>
      <c r="L451" t="s">
        <v>157</v>
      </c>
      <c r="M451" s="13" t="s">
        <v>164</v>
      </c>
    </row>
    <row r="452" spans="1:13" x14ac:dyDescent="0.25">
      <c r="A452" t="s">
        <v>1765</v>
      </c>
      <c r="B452" t="s">
        <v>166</v>
      </c>
      <c r="C452" s="13" t="s">
        <v>152</v>
      </c>
      <c r="D452" s="13" t="s">
        <v>164</v>
      </c>
      <c r="E452" s="14" t="s">
        <v>1342</v>
      </c>
      <c r="F452" t="s">
        <v>1283</v>
      </c>
      <c r="G452" s="13" t="s">
        <v>164</v>
      </c>
      <c r="H452" t="s">
        <v>157</v>
      </c>
      <c r="I452" s="13" t="s">
        <v>164</v>
      </c>
      <c r="J452" t="s">
        <v>157</v>
      </c>
      <c r="K452" s="13" t="s">
        <v>164</v>
      </c>
      <c r="L452" t="s">
        <v>157</v>
      </c>
      <c r="M452" s="13" t="s">
        <v>164</v>
      </c>
    </row>
    <row r="453" spans="1:13" x14ac:dyDescent="0.25">
      <c r="A453" t="s">
        <v>1766</v>
      </c>
      <c r="B453" t="s">
        <v>151</v>
      </c>
      <c r="C453" s="13" t="s">
        <v>152</v>
      </c>
      <c r="D453" s="13" t="s">
        <v>164</v>
      </c>
      <c r="E453" s="14" t="s">
        <v>1342</v>
      </c>
      <c r="F453" t="s">
        <v>1283</v>
      </c>
      <c r="G453" s="13" t="s">
        <v>164</v>
      </c>
      <c r="H453" t="s">
        <v>157</v>
      </c>
      <c r="I453" t="s">
        <v>325</v>
      </c>
      <c r="J453" t="str">
        <f>HYPERLINK("http://pfam.sanger.ac.uk/family/PF00225","PF00225")</f>
        <v>PF00225</v>
      </c>
      <c r="K453" s="13" t="s">
        <v>164</v>
      </c>
      <c r="L453" t="s">
        <v>157</v>
      </c>
      <c r="M453" t="s">
        <v>327</v>
      </c>
    </row>
    <row r="454" spans="1:13" x14ac:dyDescent="0.25">
      <c r="A454" t="s">
        <v>1767</v>
      </c>
      <c r="B454" t="s">
        <v>151</v>
      </c>
      <c r="C454" s="13" t="s">
        <v>152</v>
      </c>
      <c r="D454" s="13" t="s">
        <v>164</v>
      </c>
      <c r="E454" s="14" t="s">
        <v>1342</v>
      </c>
      <c r="F454" t="s">
        <v>1283</v>
      </c>
      <c r="G454" s="13" t="s">
        <v>164</v>
      </c>
      <c r="H454" t="s">
        <v>157</v>
      </c>
      <c r="I454" s="13" t="s">
        <v>164</v>
      </c>
      <c r="J454" t="s">
        <v>157</v>
      </c>
      <c r="K454" s="13" t="s">
        <v>164</v>
      </c>
      <c r="L454" t="s">
        <v>157</v>
      </c>
      <c r="M454" s="13" t="s">
        <v>164</v>
      </c>
    </row>
    <row r="455" spans="1:13" x14ac:dyDescent="0.25">
      <c r="A455" t="s">
        <v>1768</v>
      </c>
      <c r="B455" t="s">
        <v>151</v>
      </c>
      <c r="C455" s="13" t="s">
        <v>152</v>
      </c>
      <c r="D455" s="13" t="s">
        <v>164</v>
      </c>
      <c r="E455" s="14" t="s">
        <v>1342</v>
      </c>
      <c r="F455" t="s">
        <v>1283</v>
      </c>
      <c r="G455" s="13" t="s">
        <v>164</v>
      </c>
      <c r="H455" t="s">
        <v>157</v>
      </c>
      <c r="I455" t="s">
        <v>624</v>
      </c>
      <c r="J455" t="str">
        <f>HYPERLINK("http://pfam.sanger.ac.uk/family/PF12854","PF12854")</f>
        <v>PF12854</v>
      </c>
      <c r="K455" s="13" t="s">
        <v>164</v>
      </c>
      <c r="L455" t="s">
        <v>157</v>
      </c>
      <c r="M455" s="13" t="s">
        <v>164</v>
      </c>
    </row>
    <row r="456" spans="1:13" x14ac:dyDescent="0.25">
      <c r="A456" t="s">
        <v>1769</v>
      </c>
      <c r="B456" t="s">
        <v>162</v>
      </c>
      <c r="C456" s="13" t="s">
        <v>152</v>
      </c>
      <c r="D456" s="13" t="s">
        <v>164</v>
      </c>
      <c r="E456" s="14" t="s">
        <v>1342</v>
      </c>
      <c r="F456" t="s">
        <v>1283</v>
      </c>
      <c r="G456" s="13" t="s">
        <v>164</v>
      </c>
      <c r="H456" t="s">
        <v>157</v>
      </c>
      <c r="I456" t="s">
        <v>1556</v>
      </c>
      <c r="J456" t="str">
        <f>HYPERLINK("http://pfam.sanger.ac.uk/family/PF01485","PF01485")</f>
        <v>PF01485</v>
      </c>
      <c r="K456" s="13" t="s">
        <v>164</v>
      </c>
      <c r="L456" t="s">
        <v>157</v>
      </c>
      <c r="M456" t="s">
        <v>904</v>
      </c>
    </row>
    <row r="457" spans="1:13" x14ac:dyDescent="0.25">
      <c r="A457" t="s">
        <v>1770</v>
      </c>
      <c r="B457" t="s">
        <v>175</v>
      </c>
      <c r="C457" s="13" t="s">
        <v>152</v>
      </c>
      <c r="D457" s="13" t="s">
        <v>164</v>
      </c>
      <c r="E457" s="14" t="s">
        <v>1342</v>
      </c>
      <c r="F457" t="s">
        <v>1283</v>
      </c>
      <c r="G457" s="13" t="s">
        <v>164</v>
      </c>
      <c r="H457" t="s">
        <v>157</v>
      </c>
      <c r="I457" t="s">
        <v>262</v>
      </c>
      <c r="J457" t="str">
        <f>HYPERLINK("http://pfam.sanger.ac.uk/family/PF13504","PF13504")</f>
        <v>PF13504</v>
      </c>
      <c r="K457" s="13" t="s">
        <v>164</v>
      </c>
      <c r="L457" t="s">
        <v>157</v>
      </c>
      <c r="M457" s="13" t="s">
        <v>164</v>
      </c>
    </row>
    <row r="458" spans="1:13" x14ac:dyDescent="0.25">
      <c r="A458" t="s">
        <v>1771</v>
      </c>
      <c r="B458" t="s">
        <v>175</v>
      </c>
      <c r="C458" s="13" t="s">
        <v>152</v>
      </c>
      <c r="D458" s="13" t="s">
        <v>164</v>
      </c>
      <c r="E458" s="14" t="s">
        <v>1342</v>
      </c>
      <c r="F458" t="s">
        <v>1283</v>
      </c>
      <c r="G458" s="13" t="s">
        <v>164</v>
      </c>
      <c r="H458" t="s">
        <v>157</v>
      </c>
      <c r="I458" t="s">
        <v>624</v>
      </c>
      <c r="J458" t="str">
        <f>HYPERLINK("http://pfam.sanger.ac.uk/family/PF12854","PF12854")</f>
        <v>PF12854</v>
      </c>
      <c r="K458" s="13" t="s">
        <v>164</v>
      </c>
      <c r="L458" t="s">
        <v>157</v>
      </c>
      <c r="M458" s="13" t="s">
        <v>164</v>
      </c>
    </row>
    <row r="459" spans="1:13" x14ac:dyDescent="0.25">
      <c r="A459" t="s">
        <v>1772</v>
      </c>
      <c r="B459" t="s">
        <v>151</v>
      </c>
      <c r="C459" s="13" t="s">
        <v>152</v>
      </c>
      <c r="D459" s="13" t="s">
        <v>164</v>
      </c>
      <c r="E459" s="14" t="s">
        <v>1342</v>
      </c>
      <c r="F459" t="s">
        <v>1283</v>
      </c>
      <c r="G459" s="13" t="s">
        <v>164</v>
      </c>
      <c r="H459" t="s">
        <v>157</v>
      </c>
      <c r="I459" s="13" t="s">
        <v>164</v>
      </c>
      <c r="J459" t="s">
        <v>157</v>
      </c>
      <c r="K459" s="13" t="s">
        <v>164</v>
      </c>
      <c r="L459" t="s">
        <v>157</v>
      </c>
      <c r="M459" s="13" t="s">
        <v>164</v>
      </c>
    </row>
    <row r="460" spans="1:13" x14ac:dyDescent="0.25">
      <c r="A460" t="s">
        <v>1773</v>
      </c>
      <c r="B460" t="s">
        <v>162</v>
      </c>
      <c r="C460" s="13" t="s">
        <v>901</v>
      </c>
      <c r="D460" s="13" t="s">
        <v>164</v>
      </c>
      <c r="E460" s="14" t="s">
        <v>1342</v>
      </c>
      <c r="F460" t="s">
        <v>1283</v>
      </c>
      <c r="G460" s="13" t="s">
        <v>164</v>
      </c>
      <c r="H460" t="s">
        <v>157</v>
      </c>
      <c r="I460" t="s">
        <v>909</v>
      </c>
      <c r="J460" t="str">
        <f>HYPERLINK("http://pfam.sanger.ac.uk/family/PF00361","PF00361")</f>
        <v>PF00361</v>
      </c>
      <c r="K460" s="13" t="s">
        <v>164</v>
      </c>
      <c r="L460" t="s">
        <v>157</v>
      </c>
      <c r="M460" t="s">
        <v>911</v>
      </c>
    </row>
    <row r="461" spans="1:13" x14ac:dyDescent="0.25">
      <c r="A461" t="s">
        <v>1774</v>
      </c>
      <c r="B461" t="s">
        <v>162</v>
      </c>
      <c r="C461" s="13" t="s">
        <v>152</v>
      </c>
      <c r="D461" s="13" t="s">
        <v>164</v>
      </c>
      <c r="E461" s="14" t="s">
        <v>1342</v>
      </c>
      <c r="F461" t="s">
        <v>1283</v>
      </c>
      <c r="G461" s="13" t="s">
        <v>164</v>
      </c>
      <c r="H461" t="s">
        <v>157</v>
      </c>
      <c r="I461" s="13" t="s">
        <v>164</v>
      </c>
      <c r="J461" t="s">
        <v>157</v>
      </c>
      <c r="K461" s="13" t="s">
        <v>164</v>
      </c>
      <c r="L461" t="s">
        <v>157</v>
      </c>
      <c r="M461" s="13" t="s">
        <v>164</v>
      </c>
    </row>
    <row r="462" spans="1:13" x14ac:dyDescent="0.25">
      <c r="A462" t="s">
        <v>1775</v>
      </c>
      <c r="B462" t="s">
        <v>151</v>
      </c>
      <c r="C462" s="13" t="s">
        <v>152</v>
      </c>
      <c r="D462" s="13" t="s">
        <v>164</v>
      </c>
      <c r="E462" s="14" t="s">
        <v>1342</v>
      </c>
      <c r="F462" t="s">
        <v>1283</v>
      </c>
      <c r="G462" s="13" t="s">
        <v>164</v>
      </c>
      <c r="H462" t="s">
        <v>157</v>
      </c>
      <c r="I462" t="s">
        <v>204</v>
      </c>
      <c r="J462" t="str">
        <f>HYPERLINK("http://pfam.sanger.ac.uk/family/PF00931","PF00931")</f>
        <v>PF00931</v>
      </c>
      <c r="K462" s="13" t="s">
        <v>164</v>
      </c>
      <c r="L462" t="s">
        <v>157</v>
      </c>
      <c r="M462" t="s">
        <v>206</v>
      </c>
    </row>
    <row r="463" spans="1:13" x14ac:dyDescent="0.25">
      <c r="A463" t="s">
        <v>1776</v>
      </c>
      <c r="B463" t="s">
        <v>166</v>
      </c>
      <c r="C463" s="13" t="s">
        <v>152</v>
      </c>
      <c r="D463" s="13" t="s">
        <v>164</v>
      </c>
      <c r="E463" s="14" t="s">
        <v>1342</v>
      </c>
      <c r="F463" t="s">
        <v>1283</v>
      </c>
      <c r="G463" s="13" t="s">
        <v>164</v>
      </c>
      <c r="H463" t="s">
        <v>157</v>
      </c>
      <c r="I463" t="s">
        <v>571</v>
      </c>
      <c r="J463" t="str">
        <f>HYPERLINK("http://pfam.sanger.ac.uk/family/PF04752","PF04752")</f>
        <v>PF04752</v>
      </c>
      <c r="K463" s="13" t="s">
        <v>164</v>
      </c>
      <c r="L463" t="s">
        <v>157</v>
      </c>
      <c r="M463" s="13" t="s">
        <v>164</v>
      </c>
    </row>
    <row r="464" spans="1:13" x14ac:dyDescent="0.25">
      <c r="A464" t="s">
        <v>1777</v>
      </c>
      <c r="B464" t="s">
        <v>162</v>
      </c>
      <c r="C464" s="13" t="s">
        <v>152</v>
      </c>
      <c r="D464" s="13" t="s">
        <v>164</v>
      </c>
      <c r="E464" s="14" t="s">
        <v>1342</v>
      </c>
      <c r="F464" t="s">
        <v>1283</v>
      </c>
      <c r="G464" s="13" t="s">
        <v>164</v>
      </c>
      <c r="H464" t="s">
        <v>157</v>
      </c>
      <c r="I464" t="s">
        <v>246</v>
      </c>
      <c r="J464" t="str">
        <f>HYPERLINK("http://pfam.sanger.ac.uk/family/PF02178","PF02178")</f>
        <v>PF02178</v>
      </c>
      <c r="K464" s="13" t="s">
        <v>164</v>
      </c>
      <c r="L464" t="s">
        <v>157</v>
      </c>
      <c r="M464" t="s">
        <v>247</v>
      </c>
    </row>
    <row r="465" spans="1:13" x14ac:dyDescent="0.25">
      <c r="A465" t="s">
        <v>1778</v>
      </c>
      <c r="B465" t="s">
        <v>162</v>
      </c>
      <c r="C465" s="13" t="s">
        <v>152</v>
      </c>
      <c r="D465" s="13" t="s">
        <v>164</v>
      </c>
      <c r="E465" s="14" t="s">
        <v>1342</v>
      </c>
      <c r="F465" t="s">
        <v>1283</v>
      </c>
      <c r="G465" s="13" t="s">
        <v>164</v>
      </c>
      <c r="H465" t="s">
        <v>157</v>
      </c>
      <c r="I465" t="s">
        <v>947</v>
      </c>
      <c r="J465" t="str">
        <f>HYPERLINK("http://pfam.sanger.ac.uk/family/PF00390","PF00390")</f>
        <v>PF00390</v>
      </c>
      <c r="K465" s="13" t="s">
        <v>164</v>
      </c>
      <c r="L465" t="s">
        <v>157</v>
      </c>
      <c r="M465" t="s">
        <v>949</v>
      </c>
    </row>
    <row r="466" spans="1:13" x14ac:dyDescent="0.25">
      <c r="A466" t="s">
        <v>1779</v>
      </c>
      <c r="B466" t="s">
        <v>166</v>
      </c>
      <c r="C466" s="13" t="s">
        <v>152</v>
      </c>
      <c r="D466" s="13" t="s">
        <v>164</v>
      </c>
      <c r="E466" s="14" t="s">
        <v>1342</v>
      </c>
      <c r="F466" t="s">
        <v>1283</v>
      </c>
      <c r="G466" s="13" t="s">
        <v>164</v>
      </c>
      <c r="H466" t="s">
        <v>157</v>
      </c>
      <c r="I466" t="s">
        <v>1154</v>
      </c>
      <c r="J466" t="str">
        <f>HYPERLINK("http://pfam.sanger.ac.uk/family/PF00161","PF00161")</f>
        <v>PF00161</v>
      </c>
      <c r="K466" s="13" t="s">
        <v>164</v>
      </c>
      <c r="L466" t="s">
        <v>157</v>
      </c>
      <c r="M466" t="s">
        <v>1156</v>
      </c>
    </row>
    <row r="467" spans="1:13" x14ac:dyDescent="0.25">
      <c r="A467" t="s">
        <v>1780</v>
      </c>
      <c r="B467" t="s">
        <v>151</v>
      </c>
      <c r="C467" s="13" t="s">
        <v>152</v>
      </c>
      <c r="D467" s="13" t="s">
        <v>164</v>
      </c>
      <c r="E467" s="14" t="s">
        <v>1342</v>
      </c>
      <c r="F467" t="s">
        <v>1283</v>
      </c>
      <c r="G467" s="13" t="s">
        <v>164</v>
      </c>
      <c r="H467" t="s">
        <v>157</v>
      </c>
      <c r="I467" t="s">
        <v>487</v>
      </c>
      <c r="J467" t="str">
        <f>HYPERLINK("http://pfam.sanger.ac.uk/family/PF14228","PF14228")</f>
        <v>PF14228</v>
      </c>
      <c r="K467" s="13" t="s">
        <v>164</v>
      </c>
      <c r="L467" t="s">
        <v>157</v>
      </c>
      <c r="M467" s="13" t="s">
        <v>164</v>
      </c>
    </row>
    <row r="468" spans="1:13" x14ac:dyDescent="0.25">
      <c r="A468" t="s">
        <v>1781</v>
      </c>
      <c r="B468" t="s">
        <v>162</v>
      </c>
      <c r="C468" s="13" t="s">
        <v>152</v>
      </c>
      <c r="D468" s="13" t="s">
        <v>164</v>
      </c>
      <c r="E468" s="14" t="s">
        <v>1342</v>
      </c>
      <c r="F468" t="s">
        <v>1283</v>
      </c>
      <c r="G468" s="13" t="s">
        <v>164</v>
      </c>
      <c r="H468" t="s">
        <v>157</v>
      </c>
      <c r="I468" t="s">
        <v>302</v>
      </c>
      <c r="J468" t="str">
        <f>HYPERLINK("http://pfam.sanger.ac.uk/family/PF03029","PF03029")</f>
        <v>PF03029</v>
      </c>
      <c r="K468" s="13" t="s">
        <v>164</v>
      </c>
      <c r="L468" t="s">
        <v>157</v>
      </c>
      <c r="M468" t="s">
        <v>303</v>
      </c>
    </row>
    <row r="469" spans="1:13" x14ac:dyDescent="0.25">
      <c r="A469" t="s">
        <v>1782</v>
      </c>
      <c r="B469" t="s">
        <v>162</v>
      </c>
      <c r="C469" s="13" t="s">
        <v>152</v>
      </c>
      <c r="D469" s="13" t="s">
        <v>164</v>
      </c>
      <c r="E469" s="14" t="s">
        <v>1342</v>
      </c>
      <c r="F469" t="s">
        <v>1283</v>
      </c>
      <c r="G469" s="13" t="s">
        <v>164</v>
      </c>
      <c r="H469" t="s">
        <v>157</v>
      </c>
      <c r="I469" t="s">
        <v>246</v>
      </c>
      <c r="J469" t="str">
        <f>HYPERLINK("http://pfam.sanger.ac.uk/family/PF02178","PF02178")</f>
        <v>PF02178</v>
      </c>
      <c r="K469" s="13" t="s">
        <v>164</v>
      </c>
      <c r="L469" t="s">
        <v>157</v>
      </c>
      <c r="M469" t="s">
        <v>247</v>
      </c>
    </row>
    <row r="470" spans="1:13" x14ac:dyDescent="0.25">
      <c r="A470" t="s">
        <v>1783</v>
      </c>
      <c r="B470" t="s">
        <v>162</v>
      </c>
      <c r="C470" s="13" t="s">
        <v>152</v>
      </c>
      <c r="D470" s="13" t="s">
        <v>164</v>
      </c>
      <c r="E470" s="14" t="s">
        <v>1342</v>
      </c>
      <c r="F470" t="s">
        <v>1283</v>
      </c>
      <c r="G470" s="13" t="s">
        <v>164</v>
      </c>
      <c r="H470" t="s">
        <v>157</v>
      </c>
      <c r="I470" s="13" t="s">
        <v>164</v>
      </c>
      <c r="J470" t="s">
        <v>157</v>
      </c>
      <c r="K470" s="13" t="s">
        <v>164</v>
      </c>
      <c r="L470" t="s">
        <v>157</v>
      </c>
      <c r="M470" s="13" t="s">
        <v>164</v>
      </c>
    </row>
    <row r="471" spans="1:13" x14ac:dyDescent="0.25">
      <c r="A471" t="s">
        <v>1784</v>
      </c>
      <c r="B471" t="s">
        <v>162</v>
      </c>
      <c r="C471" s="13" t="s">
        <v>152</v>
      </c>
      <c r="D471" s="13" t="s">
        <v>164</v>
      </c>
      <c r="E471" s="14" t="s">
        <v>1342</v>
      </c>
      <c r="F471" t="s">
        <v>1283</v>
      </c>
      <c r="G471" s="13" t="s">
        <v>164</v>
      </c>
      <c r="H471" t="s">
        <v>157</v>
      </c>
      <c r="I471" t="s">
        <v>1785</v>
      </c>
      <c r="J471" t="str">
        <f>HYPERLINK("http://pfam.sanger.ac.uk/family/PF14291","PF14291")</f>
        <v>PF14291</v>
      </c>
      <c r="K471" s="13" t="s">
        <v>164</v>
      </c>
      <c r="L471" t="s">
        <v>157</v>
      </c>
      <c r="M471" t="s">
        <v>1549</v>
      </c>
    </row>
    <row r="472" spans="1:13" x14ac:dyDescent="0.25">
      <c r="A472" t="s">
        <v>1786</v>
      </c>
      <c r="B472" t="s">
        <v>166</v>
      </c>
      <c r="C472" s="13" t="s">
        <v>152</v>
      </c>
      <c r="D472" s="13" t="s">
        <v>164</v>
      </c>
      <c r="E472" s="14" t="s">
        <v>1342</v>
      </c>
      <c r="F472" t="s">
        <v>1283</v>
      </c>
      <c r="G472" s="13" t="s">
        <v>164</v>
      </c>
      <c r="H472" t="s">
        <v>157</v>
      </c>
      <c r="I472" t="s">
        <v>204</v>
      </c>
      <c r="J472" t="str">
        <f>HYPERLINK("http://pfam.sanger.ac.uk/family/PF00931","PF00931")</f>
        <v>PF00931</v>
      </c>
      <c r="K472" s="13" t="s">
        <v>164</v>
      </c>
      <c r="L472" t="s">
        <v>157</v>
      </c>
      <c r="M472" t="s">
        <v>206</v>
      </c>
    </row>
    <row r="473" spans="1:13" x14ac:dyDescent="0.25">
      <c r="A473" t="s">
        <v>1787</v>
      </c>
      <c r="B473" t="s">
        <v>151</v>
      </c>
      <c r="C473" s="13" t="s">
        <v>152</v>
      </c>
      <c r="D473" s="13" t="s">
        <v>164</v>
      </c>
      <c r="E473" s="14" t="s">
        <v>1342</v>
      </c>
      <c r="F473" t="s">
        <v>1283</v>
      </c>
      <c r="G473" s="13" t="s">
        <v>164</v>
      </c>
      <c r="H473" t="s">
        <v>157</v>
      </c>
      <c r="I473" t="s">
        <v>662</v>
      </c>
      <c r="J473" t="str">
        <f>HYPERLINK("http://pfam.sanger.ac.uk/family/PF03763","PF03763")</f>
        <v>PF03763</v>
      </c>
      <c r="K473" s="13" t="s">
        <v>164</v>
      </c>
      <c r="L473" t="s">
        <v>157</v>
      </c>
      <c r="M473" s="13" t="s">
        <v>164</v>
      </c>
    </row>
    <row r="474" spans="1:13" x14ac:dyDescent="0.25">
      <c r="A474" t="s">
        <v>1788</v>
      </c>
      <c r="B474" t="s">
        <v>162</v>
      </c>
      <c r="C474" s="13" t="s">
        <v>152</v>
      </c>
      <c r="D474" s="13" t="s">
        <v>164</v>
      </c>
      <c r="E474" s="14" t="s">
        <v>1342</v>
      </c>
      <c r="F474" t="s">
        <v>1283</v>
      </c>
      <c r="G474" s="13" t="s">
        <v>164</v>
      </c>
      <c r="H474" t="s">
        <v>157</v>
      </c>
      <c r="I474" t="s">
        <v>607</v>
      </c>
      <c r="J474" t="str">
        <f>HYPERLINK("http://pfam.sanger.ac.uk/family/PF02705","PF02705")</f>
        <v>PF02705</v>
      </c>
      <c r="K474" s="13" t="s">
        <v>164</v>
      </c>
      <c r="L474" t="s">
        <v>157</v>
      </c>
      <c r="M474" t="s">
        <v>608</v>
      </c>
    </row>
    <row r="475" spans="1:13" x14ac:dyDescent="0.25">
      <c r="A475" t="s">
        <v>1789</v>
      </c>
      <c r="B475" t="s">
        <v>175</v>
      </c>
      <c r="C475" s="13" t="s">
        <v>152</v>
      </c>
      <c r="D475" s="13" t="s">
        <v>164</v>
      </c>
      <c r="E475" s="14" t="s">
        <v>1342</v>
      </c>
      <c r="F475" t="s">
        <v>1283</v>
      </c>
      <c r="G475" s="13" t="s">
        <v>164</v>
      </c>
      <c r="H475" t="s">
        <v>157</v>
      </c>
      <c r="I475" t="s">
        <v>1217</v>
      </c>
      <c r="J475" t="str">
        <f>HYPERLINK("http://pfam.sanger.ac.uk/family/PF06886","PF06886")</f>
        <v>PF06886</v>
      </c>
      <c r="K475" s="13" t="s">
        <v>164</v>
      </c>
      <c r="L475" t="s">
        <v>157</v>
      </c>
      <c r="M475" t="s">
        <v>1219</v>
      </c>
    </row>
    <row r="476" spans="1:13" x14ac:dyDescent="0.25">
      <c r="A476" t="s">
        <v>1790</v>
      </c>
      <c r="B476" t="s">
        <v>162</v>
      </c>
      <c r="C476" s="13" t="s">
        <v>152</v>
      </c>
      <c r="D476" s="13" t="s">
        <v>164</v>
      </c>
      <c r="E476" s="14" t="s">
        <v>1342</v>
      </c>
      <c r="F476" t="s">
        <v>1283</v>
      </c>
      <c r="G476" s="13" t="s">
        <v>164</v>
      </c>
      <c r="H476" t="s">
        <v>157</v>
      </c>
      <c r="I476" t="s">
        <v>279</v>
      </c>
      <c r="J476" t="str">
        <f>HYPERLINK("http://pfam.sanger.ac.uk/family/PF00453","PF00453")</f>
        <v>PF00453</v>
      </c>
      <c r="K476" s="13" t="s">
        <v>164</v>
      </c>
      <c r="L476" t="s">
        <v>157</v>
      </c>
      <c r="M476" t="s">
        <v>280</v>
      </c>
    </row>
    <row r="477" spans="1:13" x14ac:dyDescent="0.25">
      <c r="A477" t="s">
        <v>1791</v>
      </c>
      <c r="B477" t="s">
        <v>162</v>
      </c>
      <c r="C477" s="13" t="s">
        <v>152</v>
      </c>
      <c r="D477" s="13" t="s">
        <v>164</v>
      </c>
      <c r="E477" s="14" t="s">
        <v>1342</v>
      </c>
      <c r="F477" t="s">
        <v>1283</v>
      </c>
      <c r="G477" s="13" t="s">
        <v>164</v>
      </c>
      <c r="H477" t="s">
        <v>157</v>
      </c>
      <c r="I477" t="s">
        <v>617</v>
      </c>
      <c r="J477" t="str">
        <f>HYPERLINK("http://pfam.sanger.ac.uk/family/PF01578","PF01578")</f>
        <v>PF01578</v>
      </c>
      <c r="K477" s="13" t="s">
        <v>164</v>
      </c>
      <c r="L477" t="s">
        <v>157</v>
      </c>
      <c r="M477" t="s">
        <v>619</v>
      </c>
    </row>
    <row r="478" spans="1:13" x14ac:dyDescent="0.25">
      <c r="A478" t="s">
        <v>1792</v>
      </c>
      <c r="B478" t="s">
        <v>162</v>
      </c>
      <c r="C478" s="13" t="s">
        <v>152</v>
      </c>
      <c r="D478" s="13" t="s">
        <v>164</v>
      </c>
      <c r="E478" s="14" t="s">
        <v>1342</v>
      </c>
      <c r="F478" t="s">
        <v>1283</v>
      </c>
      <c r="G478" s="13" t="s">
        <v>164</v>
      </c>
      <c r="H478" t="s">
        <v>157</v>
      </c>
      <c r="I478" t="s">
        <v>1315</v>
      </c>
      <c r="J478" t="str">
        <f>HYPERLINK("http://pfam.sanger.ac.uk/family/PF03469","PF03469")</f>
        <v>PF03469</v>
      </c>
      <c r="K478" s="13" t="s">
        <v>164</v>
      </c>
      <c r="L478" t="s">
        <v>157</v>
      </c>
      <c r="M478" s="13" t="s">
        <v>164</v>
      </c>
    </row>
    <row r="479" spans="1:13" x14ac:dyDescent="0.25">
      <c r="A479" t="s">
        <v>1793</v>
      </c>
      <c r="B479" t="s">
        <v>175</v>
      </c>
      <c r="C479" s="13" t="s">
        <v>152</v>
      </c>
      <c r="D479" s="13" t="s">
        <v>164</v>
      </c>
      <c r="E479" s="14" t="s">
        <v>1342</v>
      </c>
      <c r="F479" t="s">
        <v>1283</v>
      </c>
      <c r="G479" s="13" t="s">
        <v>164</v>
      </c>
      <c r="H479" t="s">
        <v>157</v>
      </c>
      <c r="I479" s="13" t="s">
        <v>164</v>
      </c>
      <c r="J479" t="s">
        <v>157</v>
      </c>
      <c r="K479" s="13" t="s">
        <v>164</v>
      </c>
      <c r="L479" t="s">
        <v>157</v>
      </c>
      <c r="M479" s="13" t="s">
        <v>164</v>
      </c>
    </row>
    <row r="480" spans="1:13" x14ac:dyDescent="0.25">
      <c r="A480" t="s">
        <v>1794</v>
      </c>
      <c r="B480" t="s">
        <v>162</v>
      </c>
      <c r="C480" s="13" t="s">
        <v>152</v>
      </c>
      <c r="D480" s="13" t="s">
        <v>164</v>
      </c>
      <c r="E480" s="14" t="s">
        <v>1342</v>
      </c>
      <c r="F480" t="s">
        <v>1283</v>
      </c>
      <c r="G480" s="13" t="s">
        <v>164</v>
      </c>
      <c r="H480" t="s">
        <v>157</v>
      </c>
      <c r="I480" t="s">
        <v>1203</v>
      </c>
      <c r="J480" t="str">
        <f>HYPERLINK("http://pfam.sanger.ac.uk/family/PF00085","PF00085")</f>
        <v>PF00085</v>
      </c>
      <c r="K480" s="13" t="s">
        <v>164</v>
      </c>
      <c r="L480" t="s">
        <v>157</v>
      </c>
      <c r="M480" t="s">
        <v>1205</v>
      </c>
    </row>
    <row r="481" spans="1:13" x14ac:dyDescent="0.25">
      <c r="A481" t="s">
        <v>1795</v>
      </c>
      <c r="B481" t="s">
        <v>151</v>
      </c>
      <c r="C481" s="13" t="s">
        <v>152</v>
      </c>
      <c r="D481" s="13" t="s">
        <v>164</v>
      </c>
      <c r="E481" s="14" t="s">
        <v>1342</v>
      </c>
      <c r="F481" t="s">
        <v>1283</v>
      </c>
      <c r="G481" s="13" t="s">
        <v>164</v>
      </c>
      <c r="H481" t="s">
        <v>157</v>
      </c>
      <c r="I481" t="s">
        <v>319</v>
      </c>
      <c r="J481" t="str">
        <f>HYPERLINK("http://pfam.sanger.ac.uk/family/PF00421","PF00421")</f>
        <v>PF00421</v>
      </c>
      <c r="K481" s="13" t="s">
        <v>164</v>
      </c>
      <c r="L481" t="s">
        <v>157</v>
      </c>
      <c r="M481" t="s">
        <v>320</v>
      </c>
    </row>
    <row r="482" spans="1:13" x14ac:dyDescent="0.25">
      <c r="A482" t="s">
        <v>1796</v>
      </c>
      <c r="B482" t="s">
        <v>151</v>
      </c>
      <c r="C482" s="13" t="s">
        <v>152</v>
      </c>
      <c r="D482" s="13" t="s">
        <v>164</v>
      </c>
      <c r="E482" s="14" t="s">
        <v>1342</v>
      </c>
      <c r="F482" t="s">
        <v>1283</v>
      </c>
      <c r="G482" s="13" t="s">
        <v>164</v>
      </c>
      <c r="H482" t="s">
        <v>157</v>
      </c>
      <c r="I482" t="s">
        <v>197</v>
      </c>
      <c r="J482" t="str">
        <f>HYPERLINK("http://pfam.sanger.ac.uk/family/PF08514","PF08514")</f>
        <v>PF08514</v>
      </c>
      <c r="K482" s="13" t="s">
        <v>164</v>
      </c>
      <c r="L482" t="s">
        <v>157</v>
      </c>
      <c r="M482" t="s">
        <v>199</v>
      </c>
    </row>
    <row r="483" spans="1:13" x14ac:dyDescent="0.25">
      <c r="A483" t="s">
        <v>1797</v>
      </c>
      <c r="B483" t="s">
        <v>151</v>
      </c>
      <c r="C483" s="13" t="s">
        <v>152</v>
      </c>
      <c r="D483" s="13" t="s">
        <v>164</v>
      </c>
      <c r="E483" s="14" t="s">
        <v>1342</v>
      </c>
      <c r="F483" t="s">
        <v>1283</v>
      </c>
      <c r="G483" s="13" t="s">
        <v>164</v>
      </c>
      <c r="H483" t="s">
        <v>157</v>
      </c>
      <c r="I483" s="13" t="s">
        <v>164</v>
      </c>
      <c r="J483" t="s">
        <v>157</v>
      </c>
      <c r="K483" s="13" t="s">
        <v>164</v>
      </c>
      <c r="L483" t="s">
        <v>157</v>
      </c>
      <c r="M483" t="s">
        <v>717</v>
      </c>
    </row>
    <row r="484" spans="1:13" x14ac:dyDescent="0.25">
      <c r="A484" t="s">
        <v>1798</v>
      </c>
      <c r="B484" t="s">
        <v>162</v>
      </c>
      <c r="C484" s="13" t="s">
        <v>152</v>
      </c>
      <c r="D484" s="13" t="s">
        <v>164</v>
      </c>
      <c r="E484" s="14" t="s">
        <v>1342</v>
      </c>
      <c r="F484" t="s">
        <v>1283</v>
      </c>
      <c r="G484" s="13" t="s">
        <v>164</v>
      </c>
      <c r="H484" t="s">
        <v>157</v>
      </c>
      <c r="I484" s="13" t="s">
        <v>164</v>
      </c>
      <c r="J484" t="s">
        <v>157</v>
      </c>
      <c r="K484" s="13" t="s">
        <v>164</v>
      </c>
      <c r="L484" t="s">
        <v>157</v>
      </c>
      <c r="M484" s="13" t="s">
        <v>164</v>
      </c>
    </row>
    <row r="485" spans="1:13" x14ac:dyDescent="0.25">
      <c r="A485" t="s">
        <v>1799</v>
      </c>
      <c r="B485" t="s">
        <v>166</v>
      </c>
      <c r="C485" s="13" t="s">
        <v>152</v>
      </c>
      <c r="D485" s="13" t="s">
        <v>164</v>
      </c>
      <c r="E485" s="14" t="s">
        <v>1342</v>
      </c>
      <c r="F485" t="s">
        <v>1283</v>
      </c>
      <c r="G485" s="13" t="s">
        <v>164</v>
      </c>
      <c r="H485" t="s">
        <v>157</v>
      </c>
      <c r="I485" t="s">
        <v>359</v>
      </c>
      <c r="J485" t="str">
        <f>HYPERLINK("http://pfam.sanger.ac.uk/family/PF00400","PF00400")</f>
        <v>PF00400</v>
      </c>
      <c r="K485" s="13" t="s">
        <v>164</v>
      </c>
      <c r="L485" t="s">
        <v>157</v>
      </c>
      <c r="M485" t="s">
        <v>354</v>
      </c>
    </row>
    <row r="486" spans="1:13" x14ac:dyDescent="0.25">
      <c r="A486" t="s">
        <v>1800</v>
      </c>
      <c r="B486" t="s">
        <v>162</v>
      </c>
      <c r="C486" s="13" t="s">
        <v>152</v>
      </c>
      <c r="D486" s="13" t="s">
        <v>164</v>
      </c>
      <c r="E486" s="14" t="s">
        <v>1342</v>
      </c>
      <c r="F486" t="s">
        <v>1283</v>
      </c>
      <c r="G486" s="13" t="s">
        <v>164</v>
      </c>
      <c r="H486" t="s">
        <v>157</v>
      </c>
      <c r="I486" s="13" t="s">
        <v>164</v>
      </c>
      <c r="J486" t="s">
        <v>157</v>
      </c>
      <c r="K486" s="13" t="s">
        <v>164</v>
      </c>
      <c r="L486" t="s">
        <v>157</v>
      </c>
      <c r="M486" s="13" t="s">
        <v>164</v>
      </c>
    </row>
    <row r="487" spans="1:13" x14ac:dyDescent="0.25">
      <c r="A487" t="s">
        <v>1801</v>
      </c>
      <c r="B487" t="s">
        <v>162</v>
      </c>
      <c r="C487" s="13" t="s">
        <v>152</v>
      </c>
      <c r="D487" s="13" t="s">
        <v>164</v>
      </c>
      <c r="E487" s="14" t="s">
        <v>1342</v>
      </c>
      <c r="F487" t="s">
        <v>1283</v>
      </c>
      <c r="G487" s="13" t="s">
        <v>164</v>
      </c>
      <c r="H487" t="s">
        <v>157</v>
      </c>
      <c r="I487" t="s">
        <v>1556</v>
      </c>
      <c r="J487" t="str">
        <f>HYPERLINK("http://pfam.sanger.ac.uk/family/PF01485","PF01485")</f>
        <v>PF01485</v>
      </c>
      <c r="K487" s="13" t="s">
        <v>164</v>
      </c>
      <c r="L487" t="s">
        <v>157</v>
      </c>
      <c r="M487" t="s">
        <v>904</v>
      </c>
    </row>
    <row r="488" spans="1:13" x14ac:dyDescent="0.25">
      <c r="A488" t="s">
        <v>1802</v>
      </c>
      <c r="B488" t="s">
        <v>175</v>
      </c>
      <c r="C488" s="13" t="s">
        <v>152</v>
      </c>
      <c r="D488" s="13" t="s">
        <v>164</v>
      </c>
      <c r="E488" s="14" t="s">
        <v>1342</v>
      </c>
      <c r="F488" t="s">
        <v>1283</v>
      </c>
      <c r="G488" s="13" t="s">
        <v>164</v>
      </c>
      <c r="H488" t="s">
        <v>157</v>
      </c>
      <c r="I488" t="s">
        <v>571</v>
      </c>
      <c r="J488" t="str">
        <f>HYPERLINK("http://pfam.sanger.ac.uk/family/PF04752","PF04752")</f>
        <v>PF04752</v>
      </c>
      <c r="K488" s="13" t="s">
        <v>164</v>
      </c>
      <c r="L488" t="s">
        <v>157</v>
      </c>
      <c r="M488" s="13" t="s">
        <v>164</v>
      </c>
    </row>
    <row r="489" spans="1:13" x14ac:dyDescent="0.25">
      <c r="A489" t="s">
        <v>1803</v>
      </c>
      <c r="B489" t="s">
        <v>175</v>
      </c>
      <c r="C489" s="13" t="s">
        <v>152</v>
      </c>
      <c r="D489" s="13" t="s">
        <v>164</v>
      </c>
      <c r="E489" s="14" t="s">
        <v>1342</v>
      </c>
      <c r="F489" t="s">
        <v>1283</v>
      </c>
      <c r="G489" s="13" t="s">
        <v>164</v>
      </c>
      <c r="H489" t="s">
        <v>157</v>
      </c>
      <c r="I489" t="s">
        <v>173</v>
      </c>
      <c r="J489" t="str">
        <f>HYPERLINK("http://pfam.sanger.ac.uk/family/PF13960","PF13960")</f>
        <v>PF13960</v>
      </c>
      <c r="K489" s="13" t="s">
        <v>164</v>
      </c>
      <c r="L489" t="s">
        <v>157</v>
      </c>
      <c r="M489" s="13" t="s">
        <v>164</v>
      </c>
    </row>
    <row r="490" spans="1:13" x14ac:dyDescent="0.25">
      <c r="A490" t="s">
        <v>1804</v>
      </c>
      <c r="B490" t="s">
        <v>151</v>
      </c>
      <c r="C490" s="13" t="s">
        <v>152</v>
      </c>
      <c r="D490" s="13" t="s">
        <v>164</v>
      </c>
      <c r="E490" s="14" t="s">
        <v>1342</v>
      </c>
      <c r="F490" t="s">
        <v>1283</v>
      </c>
      <c r="G490" s="13" t="s">
        <v>164</v>
      </c>
      <c r="H490" t="s">
        <v>157</v>
      </c>
      <c r="I490" t="s">
        <v>204</v>
      </c>
      <c r="J490" t="str">
        <f>HYPERLINK("http://pfam.sanger.ac.uk/family/PF00931","PF00931")</f>
        <v>PF00931</v>
      </c>
      <c r="K490" s="13" t="s">
        <v>164</v>
      </c>
      <c r="L490" t="s">
        <v>157</v>
      </c>
      <c r="M490" t="s">
        <v>206</v>
      </c>
    </row>
    <row r="491" spans="1:13" x14ac:dyDescent="0.25">
      <c r="A491" t="s">
        <v>1805</v>
      </c>
      <c r="B491" t="s">
        <v>175</v>
      </c>
      <c r="C491" s="13" t="s">
        <v>152</v>
      </c>
      <c r="D491" s="13" t="s">
        <v>164</v>
      </c>
      <c r="E491" s="14" t="s">
        <v>1342</v>
      </c>
      <c r="F491" t="s">
        <v>1283</v>
      </c>
      <c r="G491" s="13" t="s">
        <v>164</v>
      </c>
      <c r="H491" t="s">
        <v>157</v>
      </c>
      <c r="I491" t="s">
        <v>587</v>
      </c>
      <c r="J491" t="str">
        <f>HYPERLINK("http://pfam.sanger.ac.uk/family/PF03040","PF03040")</f>
        <v>PF03040</v>
      </c>
      <c r="K491" s="13" t="s">
        <v>164</v>
      </c>
      <c r="L491" t="s">
        <v>157</v>
      </c>
      <c r="M491" t="s">
        <v>589</v>
      </c>
    </row>
    <row r="492" spans="1:13" x14ac:dyDescent="0.25">
      <c r="A492" t="s">
        <v>1806</v>
      </c>
      <c r="B492" t="s">
        <v>166</v>
      </c>
      <c r="C492" s="13" t="s">
        <v>152</v>
      </c>
      <c r="D492" s="13" t="s">
        <v>164</v>
      </c>
      <c r="E492" s="14" t="s">
        <v>1342</v>
      </c>
      <c r="F492" t="s">
        <v>1283</v>
      </c>
      <c r="G492" s="13" t="s">
        <v>164</v>
      </c>
      <c r="H492" t="s">
        <v>157</v>
      </c>
      <c r="I492" s="13" t="s">
        <v>164</v>
      </c>
      <c r="J492" t="s">
        <v>157</v>
      </c>
      <c r="K492" s="13" t="s">
        <v>164</v>
      </c>
      <c r="L492" t="s">
        <v>157</v>
      </c>
      <c r="M492" s="13" t="s">
        <v>164</v>
      </c>
    </row>
    <row r="493" spans="1:13" x14ac:dyDescent="0.25">
      <c r="A493" t="s">
        <v>1807</v>
      </c>
      <c r="B493" t="s">
        <v>162</v>
      </c>
      <c r="C493" s="13" t="s">
        <v>152</v>
      </c>
      <c r="D493" s="13" t="s">
        <v>164</v>
      </c>
      <c r="E493" s="14" t="s">
        <v>1342</v>
      </c>
      <c r="F493" t="s">
        <v>1283</v>
      </c>
      <c r="G493" s="13" t="s">
        <v>164</v>
      </c>
      <c r="H493" t="s">
        <v>157</v>
      </c>
      <c r="I493" t="s">
        <v>607</v>
      </c>
      <c r="J493" t="str">
        <f>HYPERLINK("http://pfam.sanger.ac.uk/family/PF02705","PF02705")</f>
        <v>PF02705</v>
      </c>
      <c r="K493" s="13" t="s">
        <v>164</v>
      </c>
      <c r="L493" t="s">
        <v>157</v>
      </c>
      <c r="M493" t="s">
        <v>608</v>
      </c>
    </row>
    <row r="494" spans="1:13" x14ac:dyDescent="0.25">
      <c r="A494" t="s">
        <v>1808</v>
      </c>
      <c r="B494" t="s">
        <v>166</v>
      </c>
      <c r="C494" s="13" t="s">
        <v>901</v>
      </c>
      <c r="D494" s="13" t="s">
        <v>164</v>
      </c>
      <c r="E494" s="14" t="s">
        <v>1342</v>
      </c>
      <c r="F494" t="s">
        <v>1283</v>
      </c>
      <c r="G494" s="13" t="s">
        <v>164</v>
      </c>
      <c r="H494" t="s">
        <v>157</v>
      </c>
      <c r="I494" s="13" t="s">
        <v>164</v>
      </c>
      <c r="J494" t="s">
        <v>157</v>
      </c>
      <c r="K494" s="13" t="s">
        <v>164</v>
      </c>
      <c r="L494" t="s">
        <v>157</v>
      </c>
      <c r="M494" s="13" t="s">
        <v>164</v>
      </c>
    </row>
    <row r="495" spans="1:13" x14ac:dyDescent="0.25">
      <c r="A495" t="s">
        <v>1809</v>
      </c>
      <c r="B495" t="s">
        <v>162</v>
      </c>
      <c r="C495" s="13" t="s">
        <v>152</v>
      </c>
      <c r="D495" s="13" t="s">
        <v>164</v>
      </c>
      <c r="E495" s="14" t="s">
        <v>1342</v>
      </c>
      <c r="F495" t="s">
        <v>1283</v>
      </c>
      <c r="G495" s="13" t="s">
        <v>164</v>
      </c>
      <c r="H495" t="s">
        <v>157</v>
      </c>
      <c r="I495" t="s">
        <v>1556</v>
      </c>
      <c r="J495" t="str">
        <f>HYPERLINK("http://pfam.sanger.ac.uk/family/PF01485","PF01485")</f>
        <v>PF01485</v>
      </c>
      <c r="K495" s="13" t="s">
        <v>164</v>
      </c>
      <c r="L495" t="s">
        <v>157</v>
      </c>
      <c r="M495" t="s">
        <v>904</v>
      </c>
    </row>
    <row r="496" spans="1:13" x14ac:dyDescent="0.25">
      <c r="A496" t="s">
        <v>1810</v>
      </c>
      <c r="B496" t="s">
        <v>166</v>
      </c>
      <c r="C496" s="13" t="s">
        <v>152</v>
      </c>
      <c r="D496" s="13" t="s">
        <v>164</v>
      </c>
      <c r="E496" s="14" t="s">
        <v>1342</v>
      </c>
      <c r="F496" t="s">
        <v>1283</v>
      </c>
      <c r="G496" s="13" t="s">
        <v>164</v>
      </c>
      <c r="H496" t="s">
        <v>157</v>
      </c>
      <c r="I496" t="s">
        <v>1585</v>
      </c>
      <c r="J496" t="str">
        <f>HYPERLINK("http://pfam.sanger.ac.uk/family/PF13952","PF13952")</f>
        <v>PF13952</v>
      </c>
      <c r="K496" s="13" t="s">
        <v>164</v>
      </c>
      <c r="L496" t="s">
        <v>157</v>
      </c>
      <c r="M496" s="13" t="s">
        <v>164</v>
      </c>
    </row>
    <row r="497" spans="1:13" x14ac:dyDescent="0.25">
      <c r="A497" t="s">
        <v>1811</v>
      </c>
      <c r="B497" t="s">
        <v>175</v>
      </c>
      <c r="C497" s="13" t="s">
        <v>152</v>
      </c>
      <c r="D497" s="13" t="s">
        <v>164</v>
      </c>
      <c r="E497" s="14" t="s">
        <v>1342</v>
      </c>
      <c r="F497" t="s">
        <v>1283</v>
      </c>
      <c r="G497" s="13" t="s">
        <v>164</v>
      </c>
      <c r="H497" t="s">
        <v>157</v>
      </c>
      <c r="I497" t="s">
        <v>624</v>
      </c>
      <c r="J497" t="str">
        <f>HYPERLINK("http://pfam.sanger.ac.uk/family/PF12854","PF12854")</f>
        <v>PF12854</v>
      </c>
      <c r="K497" s="13" t="s">
        <v>164</v>
      </c>
      <c r="L497" t="s">
        <v>157</v>
      </c>
      <c r="M497" s="13" t="s">
        <v>164</v>
      </c>
    </row>
    <row r="498" spans="1:13" x14ac:dyDescent="0.25">
      <c r="A498" t="s">
        <v>1812</v>
      </c>
      <c r="B498" t="s">
        <v>175</v>
      </c>
      <c r="C498" s="13" t="s">
        <v>152</v>
      </c>
      <c r="D498" s="13" t="s">
        <v>164</v>
      </c>
      <c r="E498" s="14" t="s">
        <v>1342</v>
      </c>
      <c r="F498" t="s">
        <v>1283</v>
      </c>
      <c r="G498" s="13" t="s">
        <v>164</v>
      </c>
      <c r="H498" t="s">
        <v>157</v>
      </c>
      <c r="I498" t="s">
        <v>1252</v>
      </c>
      <c r="J498" t="str">
        <f>HYPERLINK("http://pfam.sanger.ac.uk/family/PF00443","PF00443")</f>
        <v>PF00443</v>
      </c>
      <c r="K498" s="13" t="s">
        <v>164</v>
      </c>
      <c r="L498" t="s">
        <v>157</v>
      </c>
      <c r="M498" t="s">
        <v>1254</v>
      </c>
    </row>
    <row r="499" spans="1:13" x14ac:dyDescent="0.25">
      <c r="A499" t="s">
        <v>1813</v>
      </c>
      <c r="B499" t="s">
        <v>175</v>
      </c>
      <c r="C499" s="13" t="s">
        <v>152</v>
      </c>
      <c r="D499" s="13" t="s">
        <v>164</v>
      </c>
      <c r="E499" s="14" t="s">
        <v>1342</v>
      </c>
      <c r="F499" t="s">
        <v>1283</v>
      </c>
      <c r="G499" s="13" t="s">
        <v>164</v>
      </c>
      <c r="H499" t="s">
        <v>157</v>
      </c>
      <c r="I499" s="13" t="s">
        <v>164</v>
      </c>
      <c r="J499" t="s">
        <v>157</v>
      </c>
      <c r="K499" s="13" t="s">
        <v>164</v>
      </c>
      <c r="L499" t="s">
        <v>157</v>
      </c>
      <c r="M499" s="13" t="s">
        <v>164</v>
      </c>
    </row>
    <row r="500" spans="1:13" x14ac:dyDescent="0.25">
      <c r="A500" t="s">
        <v>1814</v>
      </c>
      <c r="B500" t="s">
        <v>162</v>
      </c>
      <c r="C500" s="13" t="s">
        <v>152</v>
      </c>
      <c r="D500" s="13" t="s">
        <v>164</v>
      </c>
      <c r="E500" s="14" t="s">
        <v>1342</v>
      </c>
      <c r="F500" t="s">
        <v>1283</v>
      </c>
      <c r="G500" s="13" t="s">
        <v>164</v>
      </c>
      <c r="H500" t="s">
        <v>157</v>
      </c>
      <c r="I500" s="13" t="s">
        <v>164</v>
      </c>
      <c r="J500" t="s">
        <v>157</v>
      </c>
      <c r="K500" s="13" t="s">
        <v>164</v>
      </c>
      <c r="L500" t="s">
        <v>157</v>
      </c>
      <c r="M500" s="13" t="s">
        <v>164</v>
      </c>
    </row>
    <row r="501" spans="1:13" x14ac:dyDescent="0.25">
      <c r="A501" t="s">
        <v>1815</v>
      </c>
      <c r="B501" t="s">
        <v>175</v>
      </c>
      <c r="C501" s="13" t="s">
        <v>152</v>
      </c>
      <c r="D501" s="13" t="s">
        <v>164</v>
      </c>
      <c r="E501" s="14" t="s">
        <v>1342</v>
      </c>
      <c r="F501" t="s">
        <v>1283</v>
      </c>
      <c r="G501" s="13" t="s">
        <v>164</v>
      </c>
      <c r="H501" t="s">
        <v>157</v>
      </c>
      <c r="I501" s="13" t="s">
        <v>164</v>
      </c>
      <c r="J501" t="s">
        <v>157</v>
      </c>
      <c r="K501" s="13" t="s">
        <v>164</v>
      </c>
      <c r="L501" t="s">
        <v>157</v>
      </c>
      <c r="M501" s="13" t="s">
        <v>164</v>
      </c>
    </row>
    <row r="502" spans="1:13" x14ac:dyDescent="0.25">
      <c r="A502" t="s">
        <v>1816</v>
      </c>
      <c r="B502" t="s">
        <v>166</v>
      </c>
      <c r="C502" s="13" t="s">
        <v>152</v>
      </c>
      <c r="D502" s="13" t="s">
        <v>164</v>
      </c>
      <c r="E502" s="14" t="s">
        <v>1342</v>
      </c>
      <c r="F502" t="s">
        <v>1283</v>
      </c>
      <c r="G502" s="13" t="s">
        <v>164</v>
      </c>
      <c r="H502" t="s">
        <v>157</v>
      </c>
      <c r="I502" t="s">
        <v>1033</v>
      </c>
      <c r="J502" t="str">
        <f>HYPERLINK("http://pfam.sanger.ac.uk/family/PF00124","PF00124")</f>
        <v>PF00124</v>
      </c>
      <c r="K502" s="13" t="s">
        <v>164</v>
      </c>
      <c r="L502" t="s">
        <v>157</v>
      </c>
      <c r="M502" t="s">
        <v>1035</v>
      </c>
    </row>
    <row r="503" spans="1:13" x14ac:dyDescent="0.25">
      <c r="A503" t="s">
        <v>1817</v>
      </c>
      <c r="B503" t="s">
        <v>151</v>
      </c>
      <c r="C503" s="13" t="s">
        <v>152</v>
      </c>
      <c r="D503" s="13" t="s">
        <v>164</v>
      </c>
      <c r="E503" s="14" t="s">
        <v>1342</v>
      </c>
      <c r="F503" t="s">
        <v>1283</v>
      </c>
      <c r="G503" s="13" t="s">
        <v>164</v>
      </c>
      <c r="H503" t="s">
        <v>157</v>
      </c>
      <c r="I503" s="13" t="s">
        <v>164</v>
      </c>
      <c r="J503" t="s">
        <v>157</v>
      </c>
      <c r="K503" s="13" t="s">
        <v>164</v>
      </c>
      <c r="L503" t="s">
        <v>157</v>
      </c>
      <c r="M503" s="13" t="s">
        <v>164</v>
      </c>
    </row>
    <row r="504" spans="1:13" x14ac:dyDescent="0.25">
      <c r="A504" t="s">
        <v>1818</v>
      </c>
      <c r="B504" t="s">
        <v>162</v>
      </c>
      <c r="C504" s="13" t="s">
        <v>152</v>
      </c>
      <c r="D504" s="13" t="s">
        <v>164</v>
      </c>
      <c r="E504" s="14" t="s">
        <v>1342</v>
      </c>
      <c r="F504" t="s">
        <v>1283</v>
      </c>
      <c r="G504" s="13" t="s">
        <v>164</v>
      </c>
      <c r="H504" t="s">
        <v>157</v>
      </c>
      <c r="I504" s="13" t="s">
        <v>164</v>
      </c>
      <c r="J504" t="s">
        <v>157</v>
      </c>
      <c r="K504" s="13" t="s">
        <v>164</v>
      </c>
      <c r="L504" t="s">
        <v>157</v>
      </c>
      <c r="M504" s="13" t="s">
        <v>164</v>
      </c>
    </row>
    <row r="505" spans="1:13" x14ac:dyDescent="0.25">
      <c r="A505" t="s">
        <v>1819</v>
      </c>
      <c r="B505" t="s">
        <v>151</v>
      </c>
      <c r="C505" s="13" t="s">
        <v>152</v>
      </c>
      <c r="D505" s="13" t="s">
        <v>164</v>
      </c>
      <c r="E505" s="14" t="s">
        <v>1342</v>
      </c>
      <c r="F505" t="s">
        <v>1283</v>
      </c>
      <c r="G505" s="13" t="s">
        <v>164</v>
      </c>
      <c r="H505" t="s">
        <v>157</v>
      </c>
      <c r="I505" t="s">
        <v>475</v>
      </c>
      <c r="J505" t="str">
        <f>HYPERLINK("http://pfam.sanger.ac.uk/family/PF02171","PF02171")</f>
        <v>PF02171</v>
      </c>
      <c r="K505" s="13" t="s">
        <v>164</v>
      </c>
      <c r="L505" t="s">
        <v>157</v>
      </c>
      <c r="M505" t="s">
        <v>476</v>
      </c>
    </row>
    <row r="506" spans="1:13" x14ac:dyDescent="0.25">
      <c r="A506" t="s">
        <v>1820</v>
      </c>
      <c r="B506" t="s">
        <v>162</v>
      </c>
      <c r="C506" s="13" t="s">
        <v>152</v>
      </c>
      <c r="D506" s="13" t="s">
        <v>164</v>
      </c>
      <c r="E506" s="14" t="s">
        <v>1342</v>
      </c>
      <c r="F506" t="s">
        <v>1283</v>
      </c>
      <c r="G506" s="13" t="s">
        <v>164</v>
      </c>
      <c r="H506" t="s">
        <v>157</v>
      </c>
      <c r="I506" t="s">
        <v>518</v>
      </c>
      <c r="J506" t="str">
        <f>HYPERLINK("http://pfam.sanger.ac.uk/family/PF00006","PF00006")</f>
        <v>PF00006</v>
      </c>
      <c r="K506" s="13" t="s">
        <v>164</v>
      </c>
      <c r="L506" t="s">
        <v>157</v>
      </c>
      <c r="M506" t="s">
        <v>160</v>
      </c>
    </row>
    <row r="507" spans="1:13" x14ac:dyDescent="0.25">
      <c r="A507" t="s">
        <v>1821</v>
      </c>
      <c r="B507" t="s">
        <v>166</v>
      </c>
      <c r="C507" s="13" t="s">
        <v>152</v>
      </c>
      <c r="D507" s="13" t="s">
        <v>164</v>
      </c>
      <c r="E507" s="14" t="s">
        <v>1342</v>
      </c>
      <c r="F507" t="s">
        <v>1283</v>
      </c>
      <c r="G507" s="13" t="s">
        <v>164</v>
      </c>
      <c r="H507" t="s">
        <v>157</v>
      </c>
      <c r="I507" s="13" t="s">
        <v>164</v>
      </c>
      <c r="J507" t="s">
        <v>157</v>
      </c>
      <c r="K507" s="13" t="s">
        <v>164</v>
      </c>
      <c r="L507" t="s">
        <v>157</v>
      </c>
      <c r="M507" s="13" t="s">
        <v>164</v>
      </c>
    </row>
    <row r="508" spans="1:13" x14ac:dyDescent="0.25">
      <c r="A508" t="s">
        <v>1822</v>
      </c>
      <c r="B508" t="s">
        <v>162</v>
      </c>
      <c r="C508" s="13" t="s">
        <v>152</v>
      </c>
      <c r="D508" s="13" t="s">
        <v>164</v>
      </c>
      <c r="E508" s="14" t="s">
        <v>1342</v>
      </c>
      <c r="F508" t="s">
        <v>1283</v>
      </c>
      <c r="G508" s="13" t="s">
        <v>164</v>
      </c>
      <c r="H508" t="s">
        <v>157</v>
      </c>
      <c r="I508" s="13" t="s">
        <v>164</v>
      </c>
      <c r="J508" t="s">
        <v>157</v>
      </c>
      <c r="K508" s="13" t="s">
        <v>164</v>
      </c>
      <c r="L508" t="s">
        <v>157</v>
      </c>
      <c r="M508" s="13" t="s">
        <v>164</v>
      </c>
    </row>
    <row r="509" spans="1:13" x14ac:dyDescent="0.25">
      <c r="A509" t="s">
        <v>1823</v>
      </c>
      <c r="B509" t="s">
        <v>166</v>
      </c>
      <c r="C509" s="13" t="s">
        <v>152</v>
      </c>
      <c r="D509" s="13" t="s">
        <v>164</v>
      </c>
      <c r="E509" s="14" t="s">
        <v>1342</v>
      </c>
      <c r="F509" t="s">
        <v>1283</v>
      </c>
      <c r="G509" s="13" t="s">
        <v>164</v>
      </c>
      <c r="H509" t="s">
        <v>157</v>
      </c>
      <c r="I509" t="s">
        <v>302</v>
      </c>
      <c r="J509" t="str">
        <f>HYPERLINK("http://pfam.sanger.ac.uk/family/PF03029","PF03029")</f>
        <v>PF03029</v>
      </c>
      <c r="K509" s="13" t="s">
        <v>164</v>
      </c>
      <c r="L509" t="s">
        <v>157</v>
      </c>
      <c r="M509" t="s">
        <v>303</v>
      </c>
    </row>
    <row r="510" spans="1:13" x14ac:dyDescent="0.25">
      <c r="A510" t="s">
        <v>1824</v>
      </c>
      <c r="B510" t="s">
        <v>162</v>
      </c>
      <c r="C510" s="13" t="s">
        <v>152</v>
      </c>
      <c r="D510" s="13" t="s">
        <v>164</v>
      </c>
      <c r="E510" s="14" t="s">
        <v>1342</v>
      </c>
      <c r="F510" t="s">
        <v>1283</v>
      </c>
      <c r="G510" s="13" t="s">
        <v>164</v>
      </c>
      <c r="H510" t="s">
        <v>157</v>
      </c>
      <c r="I510" t="s">
        <v>587</v>
      </c>
      <c r="J510" t="str">
        <f>HYPERLINK("http://pfam.sanger.ac.uk/family/PF03040","PF03040")</f>
        <v>PF03040</v>
      </c>
      <c r="K510" s="13" t="s">
        <v>164</v>
      </c>
      <c r="L510" t="s">
        <v>157</v>
      </c>
      <c r="M510" t="s">
        <v>589</v>
      </c>
    </row>
    <row r="511" spans="1:13" x14ac:dyDescent="0.25">
      <c r="A511" t="s">
        <v>1825</v>
      </c>
      <c r="B511" t="s">
        <v>151</v>
      </c>
      <c r="C511" s="13" t="s">
        <v>152</v>
      </c>
      <c r="D511" s="13" t="s">
        <v>164</v>
      </c>
      <c r="E511" s="14" t="s">
        <v>1342</v>
      </c>
      <c r="F511" t="s">
        <v>1283</v>
      </c>
      <c r="G511" s="13" t="s">
        <v>164</v>
      </c>
      <c r="H511" t="s">
        <v>157</v>
      </c>
      <c r="I511" t="s">
        <v>173</v>
      </c>
      <c r="J511" t="str">
        <f>HYPERLINK("http://pfam.sanger.ac.uk/family/PF13960","PF13960")</f>
        <v>PF13960</v>
      </c>
      <c r="K511" s="13" t="s">
        <v>164</v>
      </c>
      <c r="L511" t="s">
        <v>157</v>
      </c>
      <c r="M511" s="13" t="s">
        <v>164</v>
      </c>
    </row>
    <row r="512" spans="1:13" x14ac:dyDescent="0.25">
      <c r="A512" t="s">
        <v>1826</v>
      </c>
      <c r="B512" t="s">
        <v>162</v>
      </c>
      <c r="C512" s="13" t="s">
        <v>152</v>
      </c>
      <c r="D512" s="13" t="s">
        <v>164</v>
      </c>
      <c r="E512" s="14" t="s">
        <v>1342</v>
      </c>
      <c r="F512" t="s">
        <v>1283</v>
      </c>
      <c r="G512" s="13" t="s">
        <v>164</v>
      </c>
      <c r="H512" t="s">
        <v>157</v>
      </c>
      <c r="I512" s="13" t="s">
        <v>164</v>
      </c>
      <c r="J512" t="s">
        <v>157</v>
      </c>
      <c r="K512" s="13" t="s">
        <v>164</v>
      </c>
      <c r="L512" t="s">
        <v>157</v>
      </c>
      <c r="M512" s="13" t="s">
        <v>164</v>
      </c>
    </row>
    <row r="513" spans="1:13" x14ac:dyDescent="0.25">
      <c r="A513" t="s">
        <v>1827</v>
      </c>
      <c r="B513" t="s">
        <v>162</v>
      </c>
      <c r="C513" s="13" t="s">
        <v>152</v>
      </c>
      <c r="D513" s="13" t="s">
        <v>164</v>
      </c>
      <c r="E513" s="14" t="s">
        <v>1342</v>
      </c>
      <c r="F513" t="s">
        <v>1283</v>
      </c>
      <c r="G513" s="13" t="s">
        <v>164</v>
      </c>
      <c r="H513" t="s">
        <v>157</v>
      </c>
      <c r="I513" t="s">
        <v>1556</v>
      </c>
      <c r="J513" t="str">
        <f>HYPERLINK("http://pfam.sanger.ac.uk/family/PF01485","PF01485")</f>
        <v>PF01485</v>
      </c>
      <c r="K513" s="13" t="s">
        <v>164</v>
      </c>
      <c r="L513" t="s">
        <v>157</v>
      </c>
      <c r="M513" t="s">
        <v>904</v>
      </c>
    </row>
    <row r="514" spans="1:13" x14ac:dyDescent="0.25">
      <c r="A514" t="s">
        <v>1828</v>
      </c>
      <c r="B514" t="s">
        <v>166</v>
      </c>
      <c r="C514" s="13" t="s">
        <v>152</v>
      </c>
      <c r="D514" s="13" t="s">
        <v>164</v>
      </c>
      <c r="E514" s="14" t="s">
        <v>1342</v>
      </c>
      <c r="F514" t="s">
        <v>1283</v>
      </c>
      <c r="G514" s="13" t="s">
        <v>164</v>
      </c>
      <c r="H514" t="s">
        <v>157</v>
      </c>
      <c r="I514" t="s">
        <v>1315</v>
      </c>
      <c r="J514" t="str">
        <f>HYPERLINK("http://pfam.sanger.ac.uk/family/PF03469","PF03469")</f>
        <v>PF03469</v>
      </c>
      <c r="K514" s="13" t="s">
        <v>164</v>
      </c>
      <c r="L514" t="s">
        <v>157</v>
      </c>
      <c r="M514" s="13" t="s">
        <v>164</v>
      </c>
    </row>
    <row r="515" spans="1:13" x14ac:dyDescent="0.25">
      <c r="A515" t="s">
        <v>1829</v>
      </c>
      <c r="B515" t="s">
        <v>162</v>
      </c>
      <c r="C515" s="13" t="s">
        <v>152</v>
      </c>
      <c r="D515" s="13" t="s">
        <v>164</v>
      </c>
      <c r="E515" s="14" t="s">
        <v>1342</v>
      </c>
      <c r="F515" t="s">
        <v>1283</v>
      </c>
      <c r="G515" s="13" t="s">
        <v>164</v>
      </c>
      <c r="H515" t="s">
        <v>157</v>
      </c>
      <c r="I515" s="13" t="s">
        <v>164</v>
      </c>
      <c r="J515" t="s">
        <v>157</v>
      </c>
      <c r="K515" s="13" t="s">
        <v>164</v>
      </c>
      <c r="L515" t="s">
        <v>157</v>
      </c>
      <c r="M515" s="13" t="s">
        <v>164</v>
      </c>
    </row>
    <row r="516" spans="1:13" x14ac:dyDescent="0.25">
      <c r="A516" t="s">
        <v>1830</v>
      </c>
      <c r="B516" t="s">
        <v>151</v>
      </c>
      <c r="C516" s="13" t="s">
        <v>152</v>
      </c>
      <c r="D516" s="13" t="s">
        <v>164</v>
      </c>
      <c r="E516" s="14" t="s">
        <v>1342</v>
      </c>
      <c r="F516" t="s">
        <v>1283</v>
      </c>
      <c r="G516" s="13" t="s">
        <v>164</v>
      </c>
      <c r="H516" t="s">
        <v>157</v>
      </c>
      <c r="I516" t="s">
        <v>689</v>
      </c>
      <c r="J516" t="str">
        <f>HYPERLINK("http://pfam.sanger.ac.uk/family/PF04983","PF04983")</f>
        <v>PF04983</v>
      </c>
      <c r="K516" s="13" t="s">
        <v>164</v>
      </c>
      <c r="L516" t="s">
        <v>157</v>
      </c>
      <c r="M516" t="s">
        <v>691</v>
      </c>
    </row>
    <row r="517" spans="1:13" x14ac:dyDescent="0.25">
      <c r="A517" t="s">
        <v>1831</v>
      </c>
      <c r="B517" t="s">
        <v>166</v>
      </c>
      <c r="C517" s="13" t="s">
        <v>152</v>
      </c>
      <c r="D517" s="13" t="s">
        <v>164</v>
      </c>
      <c r="E517" s="14" t="s">
        <v>1342</v>
      </c>
      <c r="F517" t="s">
        <v>1283</v>
      </c>
      <c r="G517" s="13" t="s">
        <v>164</v>
      </c>
      <c r="H517" t="s">
        <v>157</v>
      </c>
      <c r="I517" t="s">
        <v>319</v>
      </c>
      <c r="J517" t="str">
        <f>HYPERLINK("http://pfam.sanger.ac.uk/family/PF00421","PF00421")</f>
        <v>PF00421</v>
      </c>
      <c r="K517" s="13" t="s">
        <v>164</v>
      </c>
      <c r="L517" t="s">
        <v>157</v>
      </c>
      <c r="M517" t="s">
        <v>320</v>
      </c>
    </row>
    <row r="518" spans="1:13" x14ac:dyDescent="0.25">
      <c r="A518" t="s">
        <v>1832</v>
      </c>
      <c r="B518" t="s">
        <v>166</v>
      </c>
      <c r="C518" s="13" t="s">
        <v>152</v>
      </c>
      <c r="D518" s="13" t="s">
        <v>164</v>
      </c>
      <c r="E518" s="14" t="s">
        <v>1342</v>
      </c>
      <c r="F518" t="s">
        <v>1283</v>
      </c>
      <c r="G518" s="13" t="s">
        <v>164</v>
      </c>
      <c r="H518" t="s">
        <v>157</v>
      </c>
      <c r="I518" t="s">
        <v>537</v>
      </c>
      <c r="J518" t="str">
        <f>HYPERLINK("http://pfam.sanger.ac.uk/family/PF02392","PF02392")</f>
        <v>PF02392</v>
      </c>
      <c r="K518" s="13" t="s">
        <v>164</v>
      </c>
      <c r="L518" t="s">
        <v>157</v>
      </c>
      <c r="M518" t="s">
        <v>538</v>
      </c>
    </row>
    <row r="519" spans="1:13" x14ac:dyDescent="0.25">
      <c r="A519" t="s">
        <v>1833</v>
      </c>
      <c r="B519" t="s">
        <v>166</v>
      </c>
      <c r="C519" s="13" t="s">
        <v>152</v>
      </c>
      <c r="D519" s="13" t="s">
        <v>164</v>
      </c>
      <c r="E519" s="14" t="s">
        <v>1342</v>
      </c>
      <c r="F519" t="s">
        <v>1283</v>
      </c>
      <c r="G519" s="13" t="s">
        <v>164</v>
      </c>
      <c r="H519" t="s">
        <v>157</v>
      </c>
      <c r="I519" t="s">
        <v>552</v>
      </c>
      <c r="J519" t="str">
        <f>HYPERLINK("http://pfam.sanger.ac.uk/family/PF02362","PF02362")</f>
        <v>PF02362</v>
      </c>
      <c r="K519" s="13" t="s">
        <v>164</v>
      </c>
      <c r="L519" t="s">
        <v>157</v>
      </c>
      <c r="M519" t="s">
        <v>247</v>
      </c>
    </row>
    <row r="520" spans="1:13" x14ac:dyDescent="0.25">
      <c r="A520" t="s">
        <v>1834</v>
      </c>
      <c r="B520" t="s">
        <v>166</v>
      </c>
      <c r="C520" s="13" t="s">
        <v>152</v>
      </c>
      <c r="D520" s="13" t="s">
        <v>164</v>
      </c>
      <c r="E520" s="14" t="s">
        <v>1342</v>
      </c>
      <c r="F520" t="s">
        <v>1283</v>
      </c>
      <c r="G520" s="13" t="s">
        <v>164</v>
      </c>
      <c r="H520" t="s">
        <v>157</v>
      </c>
      <c r="I520" t="s">
        <v>246</v>
      </c>
      <c r="J520" t="str">
        <f>HYPERLINK("http://pfam.sanger.ac.uk/family/PF02178","PF02178")</f>
        <v>PF02178</v>
      </c>
      <c r="K520" s="13" t="s">
        <v>164</v>
      </c>
      <c r="L520" t="s">
        <v>157</v>
      </c>
      <c r="M520" t="s">
        <v>247</v>
      </c>
    </row>
    <row r="521" spans="1:13" x14ac:dyDescent="0.25">
      <c r="A521" t="s">
        <v>1835</v>
      </c>
      <c r="B521" t="s">
        <v>175</v>
      </c>
      <c r="C521" s="13" t="s">
        <v>152</v>
      </c>
      <c r="D521" s="13" t="s">
        <v>164</v>
      </c>
      <c r="E521" s="14" t="s">
        <v>1342</v>
      </c>
      <c r="F521" t="s">
        <v>1283</v>
      </c>
      <c r="G521" s="13" t="s">
        <v>164</v>
      </c>
      <c r="H521" t="s">
        <v>157</v>
      </c>
      <c r="I521" s="13" t="s">
        <v>164</v>
      </c>
      <c r="J521" t="s">
        <v>157</v>
      </c>
      <c r="K521" s="13" t="s">
        <v>164</v>
      </c>
      <c r="L521" t="s">
        <v>157</v>
      </c>
      <c r="M521" s="13" t="s">
        <v>164</v>
      </c>
    </row>
    <row r="522" spans="1:13" x14ac:dyDescent="0.25">
      <c r="A522" t="s">
        <v>1836</v>
      </c>
      <c r="B522" t="s">
        <v>166</v>
      </c>
      <c r="C522" s="13" t="s">
        <v>901</v>
      </c>
      <c r="D522" s="13" t="s">
        <v>164</v>
      </c>
      <c r="E522" s="14" t="s">
        <v>1342</v>
      </c>
      <c r="F522" t="s">
        <v>1283</v>
      </c>
      <c r="G522" s="13" t="s">
        <v>164</v>
      </c>
      <c r="H522" t="s">
        <v>157</v>
      </c>
      <c r="I522" t="s">
        <v>929</v>
      </c>
      <c r="J522" t="str">
        <f>HYPERLINK("http://pfam.sanger.ac.uk/family/PF00329","PF00329")</f>
        <v>PF00329</v>
      </c>
      <c r="K522" s="13" t="s">
        <v>164</v>
      </c>
      <c r="L522" t="s">
        <v>157</v>
      </c>
      <c r="M522" t="s">
        <v>931</v>
      </c>
    </row>
    <row r="523" spans="1:13" x14ac:dyDescent="0.25">
      <c r="A523" t="s">
        <v>1837</v>
      </c>
      <c r="B523" t="s">
        <v>162</v>
      </c>
      <c r="C523" s="13" t="s">
        <v>152</v>
      </c>
      <c r="D523" s="13" t="s">
        <v>164</v>
      </c>
      <c r="E523" s="14" t="s">
        <v>1342</v>
      </c>
      <c r="F523" t="s">
        <v>1283</v>
      </c>
      <c r="G523" s="13" t="s">
        <v>164</v>
      </c>
      <c r="H523" t="s">
        <v>157</v>
      </c>
      <c r="I523" t="s">
        <v>639</v>
      </c>
      <c r="J523" t="str">
        <f>HYPERLINK("http://pfam.sanger.ac.uk/family/PF02824","PF02824")</f>
        <v>PF02824</v>
      </c>
      <c r="K523" s="13" t="s">
        <v>164</v>
      </c>
      <c r="L523" t="s">
        <v>157</v>
      </c>
      <c r="M523" s="13" t="s">
        <v>164</v>
      </c>
    </row>
    <row r="524" spans="1:13" x14ac:dyDescent="0.25">
      <c r="A524" t="s">
        <v>1838</v>
      </c>
      <c r="B524" t="s">
        <v>175</v>
      </c>
      <c r="C524" s="13" t="s">
        <v>152</v>
      </c>
      <c r="D524" s="13" t="s">
        <v>164</v>
      </c>
      <c r="E524" s="14" t="s">
        <v>1342</v>
      </c>
      <c r="F524" t="s">
        <v>1283</v>
      </c>
      <c r="G524" s="13" t="s">
        <v>164</v>
      </c>
      <c r="H524" t="s">
        <v>157</v>
      </c>
      <c r="I524" t="s">
        <v>537</v>
      </c>
      <c r="J524" t="str">
        <f>HYPERLINK("http://pfam.sanger.ac.uk/family/PF02392","PF02392")</f>
        <v>PF02392</v>
      </c>
      <c r="K524" s="13" t="s">
        <v>164</v>
      </c>
      <c r="L524" t="s">
        <v>157</v>
      </c>
      <c r="M524" t="s">
        <v>538</v>
      </c>
    </row>
    <row r="525" spans="1:13" x14ac:dyDescent="0.25">
      <c r="A525" t="s">
        <v>1839</v>
      </c>
      <c r="B525" t="s">
        <v>151</v>
      </c>
      <c r="C525" s="13" t="s">
        <v>152</v>
      </c>
      <c r="D525" s="13" t="s">
        <v>164</v>
      </c>
      <c r="E525" s="14" t="s">
        <v>1342</v>
      </c>
      <c r="F525" t="s">
        <v>1283</v>
      </c>
      <c r="G525" s="13" t="s">
        <v>164</v>
      </c>
      <c r="H525" t="s">
        <v>157</v>
      </c>
      <c r="I525" t="s">
        <v>571</v>
      </c>
      <c r="J525" t="str">
        <f>HYPERLINK("http://pfam.sanger.ac.uk/family/PF04752","PF04752")</f>
        <v>PF04752</v>
      </c>
      <c r="K525" s="13" t="s">
        <v>164</v>
      </c>
      <c r="L525" t="s">
        <v>157</v>
      </c>
      <c r="M525" s="13" t="s">
        <v>164</v>
      </c>
    </row>
    <row r="526" spans="1:13" x14ac:dyDescent="0.25">
      <c r="A526" t="s">
        <v>1840</v>
      </c>
      <c r="B526" t="s">
        <v>166</v>
      </c>
      <c r="C526" s="13" t="s">
        <v>152</v>
      </c>
      <c r="D526" s="13" t="s">
        <v>164</v>
      </c>
      <c r="E526" s="14" t="s">
        <v>1342</v>
      </c>
      <c r="F526" t="s">
        <v>1283</v>
      </c>
      <c r="G526" s="13" t="s">
        <v>164</v>
      </c>
      <c r="H526" t="s">
        <v>157</v>
      </c>
      <c r="I526" t="s">
        <v>279</v>
      </c>
      <c r="J526" t="str">
        <f>HYPERLINK("http://pfam.sanger.ac.uk/family/PF00453","PF00453")</f>
        <v>PF00453</v>
      </c>
      <c r="K526" s="13" t="s">
        <v>164</v>
      </c>
      <c r="L526" t="s">
        <v>157</v>
      </c>
      <c r="M526" t="s">
        <v>280</v>
      </c>
    </row>
    <row r="527" spans="1:13" x14ac:dyDescent="0.25">
      <c r="A527" t="s">
        <v>1841</v>
      </c>
      <c r="B527" t="s">
        <v>162</v>
      </c>
      <c r="C527" s="13" t="s">
        <v>152</v>
      </c>
      <c r="D527" s="13" t="s">
        <v>164</v>
      </c>
      <c r="E527" s="14" t="s">
        <v>1342</v>
      </c>
      <c r="F527" t="s">
        <v>1283</v>
      </c>
      <c r="G527" s="13" t="s">
        <v>164</v>
      </c>
      <c r="H527" t="s">
        <v>157</v>
      </c>
      <c r="I527" s="13" t="s">
        <v>164</v>
      </c>
      <c r="J527" t="s">
        <v>157</v>
      </c>
      <c r="K527" s="13" t="s">
        <v>164</v>
      </c>
      <c r="L527" t="s">
        <v>157</v>
      </c>
      <c r="M527" t="s">
        <v>729</v>
      </c>
    </row>
    <row r="528" spans="1:13" x14ac:dyDescent="0.25">
      <c r="A528" t="s">
        <v>1842</v>
      </c>
      <c r="B528" t="s">
        <v>175</v>
      </c>
      <c r="C528" s="13" t="s">
        <v>152</v>
      </c>
      <c r="D528" s="13" t="s">
        <v>164</v>
      </c>
      <c r="E528" s="14" t="s">
        <v>1342</v>
      </c>
      <c r="F528" t="s">
        <v>1283</v>
      </c>
      <c r="G528" s="13" t="s">
        <v>164</v>
      </c>
      <c r="H528" t="s">
        <v>157</v>
      </c>
      <c r="I528" s="13" t="s">
        <v>164</v>
      </c>
      <c r="J528" t="s">
        <v>157</v>
      </c>
      <c r="K528" s="13" t="s">
        <v>164</v>
      </c>
      <c r="L528" t="s">
        <v>157</v>
      </c>
      <c r="M528" s="13" t="s">
        <v>164</v>
      </c>
    </row>
    <row r="529" spans="1:13" x14ac:dyDescent="0.25">
      <c r="A529" t="s">
        <v>1843</v>
      </c>
      <c r="B529" t="s">
        <v>162</v>
      </c>
      <c r="C529" s="13" t="s">
        <v>152</v>
      </c>
      <c r="D529" s="13" t="s">
        <v>164</v>
      </c>
      <c r="E529" s="14" t="s">
        <v>1342</v>
      </c>
      <c r="F529" t="s">
        <v>1283</v>
      </c>
      <c r="G529" s="13" t="s">
        <v>164</v>
      </c>
      <c r="H529" t="s">
        <v>157</v>
      </c>
      <c r="I529" s="13" t="s">
        <v>164</v>
      </c>
      <c r="J529" t="s">
        <v>157</v>
      </c>
      <c r="K529" s="13" t="s">
        <v>164</v>
      </c>
      <c r="L529" t="s">
        <v>157</v>
      </c>
      <c r="M529" t="s">
        <v>1166</v>
      </c>
    </row>
    <row r="530" spans="1:13" x14ac:dyDescent="0.25">
      <c r="A530" t="s">
        <v>1844</v>
      </c>
      <c r="B530" t="s">
        <v>166</v>
      </c>
      <c r="C530" s="13" t="s">
        <v>152</v>
      </c>
      <c r="D530" s="13" t="s">
        <v>164</v>
      </c>
      <c r="E530" s="14" t="s">
        <v>1342</v>
      </c>
      <c r="F530" t="s">
        <v>1283</v>
      </c>
      <c r="G530" s="13" t="s">
        <v>164</v>
      </c>
      <c r="H530" t="s">
        <v>157</v>
      </c>
      <c r="I530" s="13" t="s">
        <v>164</v>
      </c>
      <c r="J530" t="s">
        <v>157</v>
      </c>
      <c r="K530" s="13" t="s">
        <v>164</v>
      </c>
      <c r="L530" t="s">
        <v>157</v>
      </c>
      <c r="M530" s="13" t="s">
        <v>164</v>
      </c>
    </row>
    <row r="531" spans="1:13" x14ac:dyDescent="0.25">
      <c r="A531" t="s">
        <v>1845</v>
      </c>
      <c r="B531" t="s">
        <v>162</v>
      </c>
      <c r="C531" s="13" t="s">
        <v>152</v>
      </c>
      <c r="D531" s="13" t="s">
        <v>164</v>
      </c>
      <c r="E531" s="14" t="s">
        <v>1342</v>
      </c>
      <c r="F531" t="s">
        <v>1283</v>
      </c>
      <c r="G531" s="13" t="s">
        <v>164</v>
      </c>
      <c r="H531" t="s">
        <v>157</v>
      </c>
      <c r="I531" t="s">
        <v>1269</v>
      </c>
      <c r="J531" t="str">
        <f>HYPERLINK("http://pfam.sanger.ac.uk/family/PF02902","PF02902")</f>
        <v>PF02902</v>
      </c>
      <c r="K531" s="13" t="s">
        <v>164</v>
      </c>
      <c r="L531" t="s">
        <v>157</v>
      </c>
      <c r="M531" t="s">
        <v>1271</v>
      </c>
    </row>
    <row r="532" spans="1:13" x14ac:dyDescent="0.25">
      <c r="A532" t="s">
        <v>1846</v>
      </c>
      <c r="B532" t="s">
        <v>166</v>
      </c>
      <c r="C532" s="13" t="s">
        <v>152</v>
      </c>
      <c r="D532" s="13" t="s">
        <v>164</v>
      </c>
      <c r="E532" s="14" t="s">
        <v>1342</v>
      </c>
      <c r="F532" t="s">
        <v>1283</v>
      </c>
      <c r="G532" s="13" t="s">
        <v>164</v>
      </c>
      <c r="H532" t="s">
        <v>157</v>
      </c>
      <c r="I532" t="s">
        <v>842</v>
      </c>
      <c r="J532" t="str">
        <f>HYPERLINK("http://pfam.sanger.ac.uk/family/PF12819","PF12819")</f>
        <v>PF12819</v>
      </c>
      <c r="K532" s="13" t="s">
        <v>164</v>
      </c>
      <c r="L532" t="s">
        <v>157</v>
      </c>
      <c r="M532" s="13" t="s">
        <v>164</v>
      </c>
    </row>
    <row r="533" spans="1:13" x14ac:dyDescent="0.25">
      <c r="A533" t="s">
        <v>1847</v>
      </c>
      <c r="B533" t="s">
        <v>166</v>
      </c>
      <c r="C533" s="13" t="s">
        <v>152</v>
      </c>
      <c r="D533" s="13" t="s">
        <v>164</v>
      </c>
      <c r="E533" s="14" t="s">
        <v>1342</v>
      </c>
      <c r="F533" t="s">
        <v>1283</v>
      </c>
      <c r="G533" s="13" t="s">
        <v>164</v>
      </c>
      <c r="H533" t="s">
        <v>157</v>
      </c>
      <c r="I533" t="s">
        <v>565</v>
      </c>
      <c r="J533" t="str">
        <f>HYPERLINK("http://pfam.sanger.ac.uk/family/PF04667","PF04667")</f>
        <v>PF04667</v>
      </c>
      <c r="K533" s="13" t="s">
        <v>164</v>
      </c>
      <c r="L533" t="s">
        <v>157</v>
      </c>
      <c r="M533" s="13" t="s">
        <v>164</v>
      </c>
    </row>
    <row r="534" spans="1:13" x14ac:dyDescent="0.25">
      <c r="A534" t="s">
        <v>1848</v>
      </c>
      <c r="B534" t="s">
        <v>162</v>
      </c>
      <c r="C534" s="13" t="s">
        <v>152</v>
      </c>
      <c r="D534" s="13" t="s">
        <v>164</v>
      </c>
      <c r="E534" s="14" t="s">
        <v>1342</v>
      </c>
      <c r="F534" t="s">
        <v>1283</v>
      </c>
      <c r="G534" s="13" t="s">
        <v>164</v>
      </c>
      <c r="H534" t="s">
        <v>157</v>
      </c>
      <c r="I534" s="13" t="s">
        <v>164</v>
      </c>
      <c r="J534" t="s">
        <v>157</v>
      </c>
      <c r="K534" s="13" t="s">
        <v>164</v>
      </c>
      <c r="L534" t="s">
        <v>157</v>
      </c>
      <c r="M534" s="13" t="s">
        <v>164</v>
      </c>
    </row>
    <row r="535" spans="1:13" x14ac:dyDescent="0.25">
      <c r="A535" t="s">
        <v>1849</v>
      </c>
      <c r="B535" t="s">
        <v>162</v>
      </c>
      <c r="C535" s="13" t="s">
        <v>152</v>
      </c>
      <c r="D535" s="13" t="s">
        <v>164</v>
      </c>
      <c r="E535" s="14" t="s">
        <v>1342</v>
      </c>
      <c r="F535" t="s">
        <v>1283</v>
      </c>
      <c r="G535" s="13" t="s">
        <v>164</v>
      </c>
      <c r="H535" t="s">
        <v>157</v>
      </c>
      <c r="I535" t="s">
        <v>302</v>
      </c>
      <c r="J535" t="str">
        <f>HYPERLINK("http://pfam.sanger.ac.uk/family/PF03029","PF03029")</f>
        <v>PF03029</v>
      </c>
      <c r="K535" s="13" t="s">
        <v>164</v>
      </c>
      <c r="L535" t="s">
        <v>157</v>
      </c>
      <c r="M535" t="s">
        <v>303</v>
      </c>
    </row>
    <row r="536" spans="1:13" x14ac:dyDescent="0.25">
      <c r="A536" t="s">
        <v>1850</v>
      </c>
      <c r="B536" t="s">
        <v>162</v>
      </c>
      <c r="C536" s="13" t="s">
        <v>152</v>
      </c>
      <c r="D536" s="13" t="s">
        <v>164</v>
      </c>
      <c r="E536" s="14" t="s">
        <v>1342</v>
      </c>
      <c r="F536" t="s">
        <v>1283</v>
      </c>
      <c r="G536" s="13" t="s">
        <v>164</v>
      </c>
      <c r="H536" t="s">
        <v>157</v>
      </c>
      <c r="I536" t="s">
        <v>889</v>
      </c>
      <c r="J536" t="str">
        <f>HYPERLINK("http://pfam.sanger.ac.uk/family/PF02330","PF02330")</f>
        <v>PF02330</v>
      </c>
      <c r="K536" s="13" t="s">
        <v>164</v>
      </c>
      <c r="L536" t="s">
        <v>157</v>
      </c>
      <c r="M536" t="s">
        <v>891</v>
      </c>
    </row>
    <row r="537" spans="1:13" x14ac:dyDescent="0.25">
      <c r="A537" t="s">
        <v>1851</v>
      </c>
      <c r="B537" t="s">
        <v>162</v>
      </c>
      <c r="C537" s="13" t="s">
        <v>152</v>
      </c>
      <c r="D537" s="13" t="s">
        <v>164</v>
      </c>
      <c r="E537" s="14" t="s">
        <v>1342</v>
      </c>
      <c r="F537" t="s">
        <v>1283</v>
      </c>
      <c r="G537" s="13" t="s">
        <v>164</v>
      </c>
      <c r="H537" t="s">
        <v>157</v>
      </c>
      <c r="I537" s="13" t="s">
        <v>164</v>
      </c>
      <c r="J537" t="s">
        <v>157</v>
      </c>
      <c r="K537" s="13" t="s">
        <v>164</v>
      </c>
      <c r="L537" t="s">
        <v>157</v>
      </c>
      <c r="M537" s="13" t="s">
        <v>164</v>
      </c>
    </row>
    <row r="538" spans="1:13" x14ac:dyDescent="0.25">
      <c r="A538" t="s">
        <v>1852</v>
      </c>
      <c r="B538" t="s">
        <v>166</v>
      </c>
      <c r="C538" s="13" t="s">
        <v>152</v>
      </c>
      <c r="D538" s="13" t="s">
        <v>164</v>
      </c>
      <c r="E538" s="14" t="s">
        <v>1342</v>
      </c>
      <c r="F538" t="s">
        <v>1283</v>
      </c>
      <c r="G538" s="13" t="s">
        <v>164</v>
      </c>
      <c r="H538" t="s">
        <v>157</v>
      </c>
      <c r="I538" s="13" t="s">
        <v>164</v>
      </c>
      <c r="J538" t="s">
        <v>157</v>
      </c>
      <c r="K538" s="13" t="s">
        <v>164</v>
      </c>
      <c r="L538" t="s">
        <v>157</v>
      </c>
      <c r="M538" s="13" t="s">
        <v>164</v>
      </c>
    </row>
    <row r="539" spans="1:13" x14ac:dyDescent="0.25">
      <c r="A539" t="s">
        <v>1853</v>
      </c>
      <c r="B539" t="s">
        <v>166</v>
      </c>
      <c r="C539" s="13" t="s">
        <v>152</v>
      </c>
      <c r="D539" s="13" t="s">
        <v>164</v>
      </c>
      <c r="E539" s="14" t="s">
        <v>1342</v>
      </c>
      <c r="F539" t="s">
        <v>1283</v>
      </c>
      <c r="G539" s="13" t="s">
        <v>164</v>
      </c>
      <c r="H539" t="s">
        <v>157</v>
      </c>
      <c r="I539" t="s">
        <v>236</v>
      </c>
      <c r="J539" t="str">
        <f>HYPERLINK("http://pfam.sanger.ac.uk/family/PF14543","PF14543")</f>
        <v>PF14543</v>
      </c>
      <c r="K539" s="13" t="s">
        <v>164</v>
      </c>
      <c r="L539" t="s">
        <v>157</v>
      </c>
      <c r="M539" t="s">
        <v>237</v>
      </c>
    </row>
    <row r="540" spans="1:13" x14ac:dyDescent="0.25">
      <c r="A540" t="s">
        <v>1854</v>
      </c>
      <c r="B540" t="s">
        <v>166</v>
      </c>
      <c r="C540" s="13" t="s">
        <v>152</v>
      </c>
      <c r="D540" s="13" t="s">
        <v>164</v>
      </c>
      <c r="E540" s="14" t="s">
        <v>1342</v>
      </c>
      <c r="F540" t="s">
        <v>1283</v>
      </c>
      <c r="G540" s="13" t="s">
        <v>164</v>
      </c>
      <c r="H540" t="s">
        <v>157</v>
      </c>
      <c r="I540" t="s">
        <v>1284</v>
      </c>
      <c r="J540" t="str">
        <f>HYPERLINK("http://pfam.sanger.ac.uk/family/PF03372","PF03372")</f>
        <v>PF03372</v>
      </c>
      <c r="K540" s="13" t="s">
        <v>164</v>
      </c>
      <c r="L540" t="s">
        <v>157</v>
      </c>
      <c r="M540" s="13" t="s">
        <v>164</v>
      </c>
    </row>
    <row r="541" spans="1:13" x14ac:dyDescent="0.25">
      <c r="A541" t="s">
        <v>1855</v>
      </c>
      <c r="B541" t="s">
        <v>166</v>
      </c>
      <c r="C541" s="13" t="s">
        <v>152</v>
      </c>
      <c r="D541" s="13" t="s">
        <v>164</v>
      </c>
      <c r="E541" s="14" t="s">
        <v>1342</v>
      </c>
      <c r="F541" t="s">
        <v>1283</v>
      </c>
      <c r="G541" s="13" t="s">
        <v>164</v>
      </c>
      <c r="H541" t="s">
        <v>157</v>
      </c>
      <c r="I541" s="13" t="s">
        <v>164</v>
      </c>
      <c r="J541" t="s">
        <v>157</v>
      </c>
      <c r="K541" s="13" t="s">
        <v>164</v>
      </c>
      <c r="L541" t="s">
        <v>157</v>
      </c>
      <c r="M541" t="s">
        <v>717</v>
      </c>
    </row>
    <row r="542" spans="1:13" x14ac:dyDescent="0.25">
      <c r="A542" t="s">
        <v>1856</v>
      </c>
      <c r="B542" t="s">
        <v>151</v>
      </c>
      <c r="C542" s="13" t="s">
        <v>152</v>
      </c>
      <c r="D542" s="13" t="s">
        <v>164</v>
      </c>
      <c r="E542" s="14" t="s">
        <v>1342</v>
      </c>
      <c r="F542" t="s">
        <v>1283</v>
      </c>
      <c r="G542" s="13" t="s">
        <v>164</v>
      </c>
      <c r="H542" t="s">
        <v>157</v>
      </c>
      <c r="I542" t="s">
        <v>571</v>
      </c>
      <c r="J542" t="str">
        <f>HYPERLINK("http://pfam.sanger.ac.uk/family/PF04752","PF04752")</f>
        <v>PF04752</v>
      </c>
      <c r="K542" s="13" t="s">
        <v>164</v>
      </c>
      <c r="L542" t="s">
        <v>157</v>
      </c>
      <c r="M542" s="13" t="s">
        <v>164</v>
      </c>
    </row>
    <row r="543" spans="1:13" x14ac:dyDescent="0.25">
      <c r="A543" t="s">
        <v>1857</v>
      </c>
      <c r="B543" t="s">
        <v>162</v>
      </c>
      <c r="C543" s="13" t="s">
        <v>152</v>
      </c>
      <c r="D543" s="13" t="s">
        <v>164</v>
      </c>
      <c r="E543" s="14" t="s">
        <v>1342</v>
      </c>
      <c r="F543" t="s">
        <v>1283</v>
      </c>
      <c r="G543" s="13" t="s">
        <v>164</v>
      </c>
      <c r="H543" t="s">
        <v>157</v>
      </c>
      <c r="I543" s="13" t="s">
        <v>164</v>
      </c>
      <c r="J543" t="s">
        <v>157</v>
      </c>
      <c r="K543" s="13" t="s">
        <v>164</v>
      </c>
      <c r="L543" t="s">
        <v>157</v>
      </c>
      <c r="M543" s="13" t="s">
        <v>164</v>
      </c>
    </row>
    <row r="544" spans="1:13" x14ac:dyDescent="0.25">
      <c r="A544" t="s">
        <v>1858</v>
      </c>
      <c r="B544" t="s">
        <v>162</v>
      </c>
      <c r="C544" s="13" t="s">
        <v>152</v>
      </c>
      <c r="D544" s="13" t="s">
        <v>164</v>
      </c>
      <c r="E544" s="14" t="s">
        <v>1342</v>
      </c>
      <c r="F544" t="s">
        <v>1283</v>
      </c>
      <c r="G544" s="13" t="s">
        <v>164</v>
      </c>
      <c r="H544" t="s">
        <v>157</v>
      </c>
      <c r="I544" t="s">
        <v>624</v>
      </c>
      <c r="J544" t="str">
        <f>HYPERLINK("http://pfam.sanger.ac.uk/family/PF12854","PF12854")</f>
        <v>PF12854</v>
      </c>
      <c r="K544" s="13" t="s">
        <v>164</v>
      </c>
      <c r="L544" t="s">
        <v>157</v>
      </c>
      <c r="M544" s="13" t="s">
        <v>164</v>
      </c>
    </row>
    <row r="545" spans="1:13" x14ac:dyDescent="0.25">
      <c r="A545" t="s">
        <v>1859</v>
      </c>
      <c r="B545" t="s">
        <v>166</v>
      </c>
      <c r="C545" s="13" t="s">
        <v>152</v>
      </c>
      <c r="D545" s="13" t="s">
        <v>164</v>
      </c>
      <c r="E545" s="14" t="s">
        <v>1342</v>
      </c>
      <c r="F545" t="s">
        <v>1283</v>
      </c>
      <c r="G545" s="13" t="s">
        <v>164</v>
      </c>
      <c r="H545" t="s">
        <v>157</v>
      </c>
      <c r="I545" s="13" t="s">
        <v>164</v>
      </c>
      <c r="J545" t="s">
        <v>157</v>
      </c>
      <c r="K545" s="13" t="s">
        <v>164</v>
      </c>
      <c r="L545" t="s">
        <v>157</v>
      </c>
      <c r="M545" s="13" t="s">
        <v>164</v>
      </c>
    </row>
    <row r="546" spans="1:13" x14ac:dyDescent="0.25">
      <c r="A546" t="s">
        <v>1860</v>
      </c>
      <c r="B546" t="s">
        <v>166</v>
      </c>
      <c r="C546" s="13" t="s">
        <v>152</v>
      </c>
      <c r="D546" s="13" t="s">
        <v>164</v>
      </c>
      <c r="E546" s="14" t="s">
        <v>1342</v>
      </c>
      <c r="F546" t="s">
        <v>1283</v>
      </c>
      <c r="G546" s="13" t="s">
        <v>164</v>
      </c>
      <c r="H546" t="s">
        <v>157</v>
      </c>
      <c r="I546" s="13" t="s">
        <v>164</v>
      </c>
      <c r="J546" t="s">
        <v>157</v>
      </c>
      <c r="K546" s="13" t="s">
        <v>164</v>
      </c>
      <c r="L546" t="s">
        <v>157</v>
      </c>
      <c r="M546" t="s">
        <v>717</v>
      </c>
    </row>
    <row r="547" spans="1:13" x14ac:dyDescent="0.25">
      <c r="A547" t="s">
        <v>1861</v>
      </c>
      <c r="B547" t="s">
        <v>166</v>
      </c>
      <c r="C547" s="13" t="s">
        <v>152</v>
      </c>
      <c r="D547" s="13" t="s">
        <v>164</v>
      </c>
      <c r="E547" s="14" t="s">
        <v>1342</v>
      </c>
      <c r="F547" t="s">
        <v>1283</v>
      </c>
      <c r="G547" s="13" t="s">
        <v>164</v>
      </c>
      <c r="H547" t="s">
        <v>157</v>
      </c>
      <c r="I547" t="s">
        <v>458</v>
      </c>
      <c r="J547" t="str">
        <f>HYPERLINK("http://pfam.sanger.ac.uk/family/PF02551","PF02551")</f>
        <v>PF02551</v>
      </c>
      <c r="K547" s="13" t="s">
        <v>164</v>
      </c>
      <c r="L547" t="s">
        <v>157</v>
      </c>
      <c r="M547" t="s">
        <v>460</v>
      </c>
    </row>
    <row r="548" spans="1:13" x14ac:dyDescent="0.25">
      <c r="A548" t="s">
        <v>1862</v>
      </c>
      <c r="B548" t="s">
        <v>162</v>
      </c>
      <c r="C548" s="13" t="s">
        <v>152</v>
      </c>
      <c r="D548" s="13" t="s">
        <v>164</v>
      </c>
      <c r="E548" s="14" t="s">
        <v>1342</v>
      </c>
      <c r="F548" t="s">
        <v>1283</v>
      </c>
      <c r="G548" s="13" t="s">
        <v>164</v>
      </c>
      <c r="H548" t="s">
        <v>157</v>
      </c>
      <c r="I548" s="13" t="s">
        <v>164</v>
      </c>
      <c r="J548" t="s">
        <v>157</v>
      </c>
      <c r="K548" s="13" t="s">
        <v>164</v>
      </c>
      <c r="L548" t="s">
        <v>157</v>
      </c>
      <c r="M548" s="13" t="s">
        <v>164</v>
      </c>
    </row>
    <row r="549" spans="1:13" x14ac:dyDescent="0.25">
      <c r="A549" t="s">
        <v>1863</v>
      </c>
      <c r="B549" t="s">
        <v>166</v>
      </c>
      <c r="C549" s="13" t="s">
        <v>152</v>
      </c>
      <c r="D549" s="13" t="s">
        <v>164</v>
      </c>
      <c r="E549" s="14" t="s">
        <v>1342</v>
      </c>
      <c r="F549" t="s">
        <v>1283</v>
      </c>
      <c r="G549" s="13" t="s">
        <v>164</v>
      </c>
      <c r="H549" t="s">
        <v>157</v>
      </c>
      <c r="I549" t="s">
        <v>607</v>
      </c>
      <c r="J549" t="str">
        <f>HYPERLINK("http://pfam.sanger.ac.uk/family/PF02705","PF02705")</f>
        <v>PF02705</v>
      </c>
      <c r="K549" s="13" t="s">
        <v>164</v>
      </c>
      <c r="L549" t="s">
        <v>157</v>
      </c>
      <c r="M549" t="s">
        <v>608</v>
      </c>
    </row>
    <row r="550" spans="1:13" x14ac:dyDescent="0.25">
      <c r="A550" t="s">
        <v>1864</v>
      </c>
      <c r="B550" t="s">
        <v>162</v>
      </c>
      <c r="C550" s="13" t="s">
        <v>152</v>
      </c>
      <c r="D550" s="13" t="s">
        <v>164</v>
      </c>
      <c r="E550" s="14" t="s">
        <v>1342</v>
      </c>
      <c r="F550" t="s">
        <v>1283</v>
      </c>
      <c r="G550" s="13" t="s">
        <v>164</v>
      </c>
      <c r="H550" t="s">
        <v>157</v>
      </c>
      <c r="I550" s="13" t="s">
        <v>164</v>
      </c>
      <c r="J550" t="s">
        <v>157</v>
      </c>
      <c r="K550" s="13" t="s">
        <v>164</v>
      </c>
      <c r="L550" t="s">
        <v>157</v>
      </c>
      <c r="M550" s="13" t="s">
        <v>164</v>
      </c>
    </row>
    <row r="551" spans="1:13" x14ac:dyDescent="0.25">
      <c r="A551" t="s">
        <v>1865</v>
      </c>
      <c r="B551" t="s">
        <v>162</v>
      </c>
      <c r="C551" s="13" t="s">
        <v>152</v>
      </c>
      <c r="D551" s="13" t="s">
        <v>164</v>
      </c>
      <c r="E551" s="14" t="s">
        <v>1342</v>
      </c>
      <c r="F551" t="s">
        <v>1283</v>
      </c>
      <c r="G551" s="13" t="s">
        <v>164</v>
      </c>
      <c r="H551" t="s">
        <v>157</v>
      </c>
      <c r="I551" t="s">
        <v>1556</v>
      </c>
      <c r="J551" t="str">
        <f>HYPERLINK("http://pfam.sanger.ac.uk/family/PF01485","PF01485")</f>
        <v>PF01485</v>
      </c>
      <c r="K551" s="13" t="s">
        <v>164</v>
      </c>
      <c r="L551" t="s">
        <v>157</v>
      </c>
      <c r="M551" t="s">
        <v>904</v>
      </c>
    </row>
    <row r="552" spans="1:13" x14ac:dyDescent="0.25">
      <c r="A552" t="s">
        <v>1866</v>
      </c>
      <c r="B552" t="s">
        <v>162</v>
      </c>
      <c r="C552" s="13" t="s">
        <v>152</v>
      </c>
      <c r="D552" s="13" t="s">
        <v>164</v>
      </c>
      <c r="E552" s="14" t="s">
        <v>1342</v>
      </c>
      <c r="F552" t="s">
        <v>1283</v>
      </c>
      <c r="G552" s="13" t="s">
        <v>164</v>
      </c>
      <c r="H552" t="s">
        <v>157</v>
      </c>
      <c r="I552" s="13" t="s">
        <v>164</v>
      </c>
      <c r="J552" t="s">
        <v>157</v>
      </c>
      <c r="K552" s="13" t="s">
        <v>164</v>
      </c>
      <c r="L552" t="s">
        <v>157</v>
      </c>
      <c r="M552" t="s">
        <v>904</v>
      </c>
    </row>
    <row r="553" spans="1:13" x14ac:dyDescent="0.25">
      <c r="A553" t="s">
        <v>1867</v>
      </c>
      <c r="B553" t="s">
        <v>162</v>
      </c>
      <c r="C553" s="13" t="s">
        <v>152</v>
      </c>
      <c r="D553" s="13" t="s">
        <v>164</v>
      </c>
      <c r="E553" s="14" t="s">
        <v>1342</v>
      </c>
      <c r="F553" t="s">
        <v>1283</v>
      </c>
      <c r="G553" s="13" t="s">
        <v>164</v>
      </c>
      <c r="H553" t="s">
        <v>157</v>
      </c>
      <c r="I553" t="s">
        <v>1203</v>
      </c>
      <c r="J553" t="str">
        <f>HYPERLINK("http://pfam.sanger.ac.uk/family/PF00085","PF00085")</f>
        <v>PF00085</v>
      </c>
      <c r="K553" s="13" t="s">
        <v>164</v>
      </c>
      <c r="L553" t="s">
        <v>157</v>
      </c>
      <c r="M553" t="s">
        <v>1205</v>
      </c>
    </row>
    <row r="554" spans="1:13" x14ac:dyDescent="0.25">
      <c r="A554" t="s">
        <v>1868</v>
      </c>
      <c r="B554" t="s">
        <v>162</v>
      </c>
      <c r="C554" s="13" t="s">
        <v>152</v>
      </c>
      <c r="D554" s="13" t="s">
        <v>164</v>
      </c>
      <c r="E554" s="14" t="s">
        <v>1342</v>
      </c>
      <c r="F554" t="s">
        <v>1283</v>
      </c>
      <c r="G554" s="13" t="s">
        <v>164</v>
      </c>
      <c r="H554" t="s">
        <v>157</v>
      </c>
      <c r="I554" t="s">
        <v>325</v>
      </c>
      <c r="J554" t="str">
        <f>HYPERLINK("http://pfam.sanger.ac.uk/family/PF00225","PF00225")</f>
        <v>PF00225</v>
      </c>
      <c r="K554" s="13" t="s">
        <v>164</v>
      </c>
      <c r="L554" t="s">
        <v>157</v>
      </c>
      <c r="M554" t="s">
        <v>327</v>
      </c>
    </row>
    <row r="555" spans="1:13" x14ac:dyDescent="0.25">
      <c r="A555" t="s">
        <v>1869</v>
      </c>
      <c r="B555" t="s">
        <v>166</v>
      </c>
      <c r="C555" s="13" t="s">
        <v>152</v>
      </c>
      <c r="D555" s="13" t="s">
        <v>164</v>
      </c>
      <c r="E555" s="14" t="s">
        <v>1342</v>
      </c>
      <c r="F555" t="s">
        <v>1283</v>
      </c>
      <c r="G555" s="13" t="s">
        <v>164</v>
      </c>
      <c r="H555" t="s">
        <v>157</v>
      </c>
      <c r="I555" s="13" t="s">
        <v>164</v>
      </c>
      <c r="J555" t="s">
        <v>157</v>
      </c>
      <c r="K555" s="13" t="s">
        <v>164</v>
      </c>
      <c r="L555" t="s">
        <v>157</v>
      </c>
      <c r="M555" s="13" t="s">
        <v>164</v>
      </c>
    </row>
    <row r="556" spans="1:13" x14ac:dyDescent="0.25">
      <c r="A556" t="s">
        <v>1870</v>
      </c>
      <c r="B556" t="s">
        <v>166</v>
      </c>
      <c r="C556" s="13" t="s">
        <v>152</v>
      </c>
      <c r="D556" s="13" t="s">
        <v>164</v>
      </c>
      <c r="E556" s="14" t="s">
        <v>1342</v>
      </c>
      <c r="F556" t="s">
        <v>1283</v>
      </c>
      <c r="G556" s="13" t="s">
        <v>164</v>
      </c>
      <c r="H556" t="s">
        <v>157</v>
      </c>
      <c r="I556" s="13" t="s">
        <v>164</v>
      </c>
      <c r="J556" t="s">
        <v>157</v>
      </c>
      <c r="K556" s="13" t="s">
        <v>164</v>
      </c>
      <c r="L556" t="s">
        <v>157</v>
      </c>
      <c r="M556" t="s">
        <v>1166</v>
      </c>
    </row>
    <row r="557" spans="1:13" x14ac:dyDescent="0.25">
      <c r="A557" t="s">
        <v>1871</v>
      </c>
      <c r="B557" t="s">
        <v>175</v>
      </c>
      <c r="C557" s="13" t="s">
        <v>152</v>
      </c>
      <c r="D557" s="13" t="s">
        <v>164</v>
      </c>
      <c r="E557" s="14" t="s">
        <v>1342</v>
      </c>
      <c r="F557" t="s">
        <v>1283</v>
      </c>
      <c r="G557" s="13" t="s">
        <v>164</v>
      </c>
      <c r="H557" t="s">
        <v>157</v>
      </c>
      <c r="I557" t="s">
        <v>639</v>
      </c>
      <c r="J557" t="str">
        <f>HYPERLINK("http://pfam.sanger.ac.uk/family/PF02824","PF02824")</f>
        <v>PF02824</v>
      </c>
      <c r="K557" s="13" t="s">
        <v>164</v>
      </c>
      <c r="L557" t="s">
        <v>157</v>
      </c>
      <c r="M557" s="13" t="s">
        <v>164</v>
      </c>
    </row>
    <row r="558" spans="1:13" x14ac:dyDescent="0.25">
      <c r="A558" t="s">
        <v>1872</v>
      </c>
      <c r="B558" t="s">
        <v>166</v>
      </c>
      <c r="C558" s="13" t="s">
        <v>152</v>
      </c>
      <c r="D558" s="13" t="s">
        <v>164</v>
      </c>
      <c r="E558" s="14" t="s">
        <v>1342</v>
      </c>
      <c r="F558" t="s">
        <v>1283</v>
      </c>
      <c r="G558" s="13" t="s">
        <v>164</v>
      </c>
      <c r="H558" t="s">
        <v>157</v>
      </c>
      <c r="I558" s="13" t="s">
        <v>164</v>
      </c>
      <c r="J558" t="s">
        <v>157</v>
      </c>
      <c r="K558" s="13" t="s">
        <v>164</v>
      </c>
      <c r="L558" t="s">
        <v>157</v>
      </c>
      <c r="M558" s="13" t="s">
        <v>164</v>
      </c>
    </row>
    <row r="559" spans="1:13" x14ac:dyDescent="0.25">
      <c r="A559" t="s">
        <v>1873</v>
      </c>
      <c r="B559" t="s">
        <v>162</v>
      </c>
      <c r="C559" s="13" t="s">
        <v>152</v>
      </c>
      <c r="D559" s="13" t="s">
        <v>164</v>
      </c>
      <c r="E559" s="14" t="s">
        <v>1342</v>
      </c>
      <c r="F559" t="s">
        <v>1283</v>
      </c>
      <c r="G559" s="13" t="s">
        <v>164</v>
      </c>
      <c r="H559" t="s">
        <v>157</v>
      </c>
      <c r="I559" s="13" t="s">
        <v>164</v>
      </c>
      <c r="J559" t="s">
        <v>157</v>
      </c>
      <c r="K559" s="13" t="s">
        <v>164</v>
      </c>
      <c r="L559" t="s">
        <v>157</v>
      </c>
      <c r="M559" t="s">
        <v>1259</v>
      </c>
    </row>
    <row r="560" spans="1:13" x14ac:dyDescent="0.25">
      <c r="A560" t="s">
        <v>1874</v>
      </c>
      <c r="B560" t="s">
        <v>166</v>
      </c>
      <c r="C560" s="13" t="s">
        <v>152</v>
      </c>
      <c r="D560" s="13" t="s">
        <v>164</v>
      </c>
      <c r="E560" s="14" t="s">
        <v>1342</v>
      </c>
      <c r="F560" t="s">
        <v>1283</v>
      </c>
      <c r="G560" s="13" t="s">
        <v>164</v>
      </c>
      <c r="H560" t="s">
        <v>157</v>
      </c>
      <c r="I560" s="13" t="s">
        <v>164</v>
      </c>
      <c r="J560" t="s">
        <v>157</v>
      </c>
      <c r="K560" s="13" t="s">
        <v>164</v>
      </c>
      <c r="L560" t="s">
        <v>157</v>
      </c>
      <c r="M560" t="s">
        <v>717</v>
      </c>
    </row>
    <row r="561" spans="1:13" x14ac:dyDescent="0.25">
      <c r="A561" t="s">
        <v>1875</v>
      </c>
      <c r="B561" t="s">
        <v>175</v>
      </c>
      <c r="C561" s="13" t="s">
        <v>152</v>
      </c>
      <c r="D561" s="13" t="s">
        <v>164</v>
      </c>
      <c r="E561" s="14" t="s">
        <v>1342</v>
      </c>
      <c r="F561" t="s">
        <v>1283</v>
      </c>
      <c r="G561" s="13" t="s">
        <v>164</v>
      </c>
      <c r="H561" t="s">
        <v>157</v>
      </c>
      <c r="I561" t="s">
        <v>325</v>
      </c>
      <c r="J561" t="str">
        <f>HYPERLINK("http://pfam.sanger.ac.uk/family/PF00225","PF00225")</f>
        <v>PF00225</v>
      </c>
      <c r="K561" s="13" t="s">
        <v>164</v>
      </c>
      <c r="L561" t="s">
        <v>157</v>
      </c>
      <c r="M561" t="s">
        <v>327</v>
      </c>
    </row>
    <row r="562" spans="1:13" x14ac:dyDescent="0.25">
      <c r="A562" t="s">
        <v>1876</v>
      </c>
      <c r="B562" t="s">
        <v>162</v>
      </c>
      <c r="C562" s="13" t="s">
        <v>152</v>
      </c>
      <c r="D562" s="13" t="s">
        <v>164</v>
      </c>
      <c r="E562" s="14" t="s">
        <v>1342</v>
      </c>
      <c r="F562" t="s">
        <v>1283</v>
      </c>
      <c r="G562" s="13" t="s">
        <v>164</v>
      </c>
      <c r="H562" t="s">
        <v>157</v>
      </c>
      <c r="I562" s="13" t="s">
        <v>164</v>
      </c>
      <c r="J562" t="s">
        <v>157</v>
      </c>
      <c r="K562" s="13" t="s">
        <v>164</v>
      </c>
      <c r="L562" t="s">
        <v>157</v>
      </c>
      <c r="M562" s="13" t="s">
        <v>164</v>
      </c>
    </row>
    <row r="563" spans="1:13" x14ac:dyDescent="0.25">
      <c r="A563" t="s">
        <v>1877</v>
      </c>
      <c r="B563" t="s">
        <v>166</v>
      </c>
      <c r="C563" s="13" t="s">
        <v>152</v>
      </c>
      <c r="D563" s="13" t="s">
        <v>164</v>
      </c>
      <c r="E563" s="14" t="s">
        <v>1342</v>
      </c>
      <c r="F563" t="s">
        <v>1283</v>
      </c>
      <c r="G563" s="13" t="s">
        <v>164</v>
      </c>
      <c r="H563" t="s">
        <v>157</v>
      </c>
      <c r="I563" s="13" t="s">
        <v>164</v>
      </c>
      <c r="J563" t="s">
        <v>157</v>
      </c>
      <c r="K563" s="13" t="s">
        <v>164</v>
      </c>
      <c r="L563" t="s">
        <v>157</v>
      </c>
      <c r="M563" s="13" t="s">
        <v>164</v>
      </c>
    </row>
    <row r="564" spans="1:13" x14ac:dyDescent="0.25">
      <c r="A564" t="s">
        <v>1878</v>
      </c>
      <c r="B564" t="s">
        <v>162</v>
      </c>
      <c r="C564" s="13" t="s">
        <v>152</v>
      </c>
      <c r="D564" s="13" t="s">
        <v>164</v>
      </c>
      <c r="E564" s="14" t="s">
        <v>1342</v>
      </c>
      <c r="F564" t="s">
        <v>1283</v>
      </c>
      <c r="G564" s="13" t="s">
        <v>164</v>
      </c>
      <c r="H564" t="s">
        <v>157</v>
      </c>
      <c r="I564" s="13" t="s">
        <v>164</v>
      </c>
      <c r="J564" t="s">
        <v>157</v>
      </c>
      <c r="K564" s="13" t="s">
        <v>164</v>
      </c>
      <c r="L564" t="s">
        <v>157</v>
      </c>
      <c r="M564" t="s">
        <v>827</v>
      </c>
    </row>
    <row r="565" spans="1:13" x14ac:dyDescent="0.25">
      <c r="A565" t="s">
        <v>1879</v>
      </c>
      <c r="B565" t="s">
        <v>151</v>
      </c>
      <c r="C565" s="13" t="s">
        <v>152</v>
      </c>
      <c r="D565" s="13" t="s">
        <v>164</v>
      </c>
      <c r="E565" s="14" t="s">
        <v>1342</v>
      </c>
      <c r="F565" t="s">
        <v>1283</v>
      </c>
      <c r="G565" s="13" t="s">
        <v>164</v>
      </c>
      <c r="H565" t="s">
        <v>157</v>
      </c>
      <c r="I565" s="13" t="s">
        <v>164</v>
      </c>
      <c r="J565" t="s">
        <v>157</v>
      </c>
      <c r="K565" s="13" t="s">
        <v>164</v>
      </c>
      <c r="L565" t="s">
        <v>157</v>
      </c>
      <c r="M565" t="s">
        <v>784</v>
      </c>
    </row>
    <row r="566" spans="1:13" x14ac:dyDescent="0.25">
      <c r="A566" t="s">
        <v>1880</v>
      </c>
      <c r="B566" t="s">
        <v>166</v>
      </c>
      <c r="C566" s="13" t="s">
        <v>152</v>
      </c>
      <c r="D566" s="13" t="s">
        <v>164</v>
      </c>
      <c r="E566" s="14" t="s">
        <v>1342</v>
      </c>
      <c r="F566" t="s">
        <v>1283</v>
      </c>
      <c r="G566" s="13" t="s">
        <v>164</v>
      </c>
      <c r="H566" t="s">
        <v>157</v>
      </c>
      <c r="I566" s="13" t="s">
        <v>164</v>
      </c>
      <c r="J566" t="s">
        <v>157</v>
      </c>
      <c r="K566" s="13" t="s">
        <v>164</v>
      </c>
      <c r="L566" t="s">
        <v>157</v>
      </c>
      <c r="M566" t="s">
        <v>1259</v>
      </c>
    </row>
    <row r="567" spans="1:13" x14ac:dyDescent="0.25">
      <c r="A567" t="s">
        <v>1881</v>
      </c>
      <c r="B567" t="s">
        <v>162</v>
      </c>
      <c r="C567" s="13" t="s">
        <v>152</v>
      </c>
      <c r="D567" s="13" t="s">
        <v>164</v>
      </c>
      <c r="E567" s="14" t="s">
        <v>1342</v>
      </c>
      <c r="F567" t="s">
        <v>1283</v>
      </c>
      <c r="G567" s="13" t="s">
        <v>164</v>
      </c>
      <c r="H567" t="s">
        <v>157</v>
      </c>
      <c r="I567" t="s">
        <v>662</v>
      </c>
      <c r="J567" t="str">
        <f>HYPERLINK("http://pfam.sanger.ac.uk/family/PF03763","PF03763")</f>
        <v>PF03763</v>
      </c>
      <c r="K567" s="13" t="s">
        <v>164</v>
      </c>
      <c r="L567" t="s">
        <v>157</v>
      </c>
      <c r="M567" s="13" t="s">
        <v>164</v>
      </c>
    </row>
    <row r="568" spans="1:13" x14ac:dyDescent="0.25">
      <c r="A568" t="s">
        <v>1882</v>
      </c>
      <c r="B568" t="s">
        <v>162</v>
      </c>
      <c r="C568" s="13" t="s">
        <v>152</v>
      </c>
      <c r="D568" s="13" t="s">
        <v>164</v>
      </c>
      <c r="E568" s="14" t="s">
        <v>1342</v>
      </c>
      <c r="F568" t="s">
        <v>1283</v>
      </c>
      <c r="G568" s="13" t="s">
        <v>164</v>
      </c>
      <c r="H568" t="s">
        <v>157</v>
      </c>
      <c r="I568" s="13" t="s">
        <v>164</v>
      </c>
      <c r="J568" t="s">
        <v>157</v>
      </c>
      <c r="K568" s="13" t="s">
        <v>164</v>
      </c>
      <c r="L568" t="s">
        <v>157</v>
      </c>
      <c r="M568" s="13" t="s">
        <v>164</v>
      </c>
    </row>
    <row r="569" spans="1:13" x14ac:dyDescent="0.25">
      <c r="A569" t="s">
        <v>1883</v>
      </c>
      <c r="B569" t="s">
        <v>166</v>
      </c>
      <c r="C569" s="13" t="s">
        <v>152</v>
      </c>
      <c r="D569" s="13" t="s">
        <v>164</v>
      </c>
      <c r="E569" s="14" t="s">
        <v>1342</v>
      </c>
      <c r="F569" t="s">
        <v>1283</v>
      </c>
      <c r="G569" s="13" t="s">
        <v>164</v>
      </c>
      <c r="H569" t="s">
        <v>157</v>
      </c>
      <c r="I569" t="s">
        <v>1884</v>
      </c>
      <c r="J569" t="str">
        <f>HYPERLINK("http://pfam.sanger.ac.uk/family/PF12442","PF12442")</f>
        <v>PF12442</v>
      </c>
      <c r="K569" t="s">
        <v>1885</v>
      </c>
      <c r="L569" t="str">
        <f>HYPERLINK("http://www.ebi.ac.uk/interpro/entry/IPR022149","IPR022149")</f>
        <v>IPR022149</v>
      </c>
      <c r="M569" s="13" t="s">
        <v>164</v>
      </c>
    </row>
    <row r="570" spans="1:13" x14ac:dyDescent="0.25">
      <c r="A570" t="s">
        <v>1886</v>
      </c>
      <c r="B570" t="s">
        <v>162</v>
      </c>
      <c r="C570" s="13" t="s">
        <v>152</v>
      </c>
      <c r="D570" s="13" t="s">
        <v>164</v>
      </c>
      <c r="E570" s="14" t="s">
        <v>1342</v>
      </c>
      <c r="F570" t="s">
        <v>1283</v>
      </c>
      <c r="G570" s="13" t="s">
        <v>164</v>
      </c>
      <c r="H570" t="s">
        <v>157</v>
      </c>
      <c r="I570" t="s">
        <v>1284</v>
      </c>
      <c r="J570" t="str">
        <f>HYPERLINK("http://pfam.sanger.ac.uk/family/PF03372","PF03372")</f>
        <v>PF03372</v>
      </c>
      <c r="K570" s="13" t="s">
        <v>164</v>
      </c>
      <c r="L570" t="s">
        <v>157</v>
      </c>
      <c r="M570" s="13" t="s">
        <v>164</v>
      </c>
    </row>
    <row r="571" spans="1:13" x14ac:dyDescent="0.25">
      <c r="A571" t="s">
        <v>1887</v>
      </c>
      <c r="B571" t="s">
        <v>162</v>
      </c>
      <c r="C571" s="13" t="s">
        <v>152</v>
      </c>
      <c r="D571" s="13" t="s">
        <v>164</v>
      </c>
      <c r="E571" s="14" t="s">
        <v>1342</v>
      </c>
      <c r="F571" t="s">
        <v>1283</v>
      </c>
      <c r="G571" s="13" t="s">
        <v>164</v>
      </c>
      <c r="H571" t="s">
        <v>157</v>
      </c>
      <c r="I571" s="13" t="s">
        <v>164</v>
      </c>
      <c r="J571" t="s">
        <v>157</v>
      </c>
      <c r="K571" s="13" t="s">
        <v>164</v>
      </c>
      <c r="L571" t="s">
        <v>157</v>
      </c>
      <c r="M571" s="13" t="s">
        <v>164</v>
      </c>
    </row>
    <row r="572" spans="1:13" x14ac:dyDescent="0.25">
      <c r="A572" t="s">
        <v>1888</v>
      </c>
      <c r="B572" t="s">
        <v>166</v>
      </c>
      <c r="C572" s="13" t="s">
        <v>152</v>
      </c>
      <c r="D572" s="13" t="s">
        <v>164</v>
      </c>
      <c r="E572" s="14" t="s">
        <v>1342</v>
      </c>
      <c r="F572" t="s">
        <v>1283</v>
      </c>
      <c r="G572" s="13" t="s">
        <v>164</v>
      </c>
      <c r="H572" t="s">
        <v>157</v>
      </c>
      <c r="I572" t="s">
        <v>173</v>
      </c>
      <c r="J572" t="str">
        <f>HYPERLINK("http://pfam.sanger.ac.uk/family/PF13960","PF13960")</f>
        <v>PF13960</v>
      </c>
      <c r="K572" s="13" t="s">
        <v>164</v>
      </c>
      <c r="L572" t="s">
        <v>157</v>
      </c>
      <c r="M572" s="13" t="s">
        <v>164</v>
      </c>
    </row>
    <row r="573" spans="1:13" x14ac:dyDescent="0.25">
      <c r="A573" t="s">
        <v>1889</v>
      </c>
      <c r="B573" t="s">
        <v>162</v>
      </c>
      <c r="C573" s="13" t="s">
        <v>152</v>
      </c>
      <c r="D573" s="13" t="s">
        <v>164</v>
      </c>
      <c r="E573" s="14" t="s">
        <v>1342</v>
      </c>
      <c r="F573" t="s">
        <v>1283</v>
      </c>
      <c r="G573" s="13" t="s">
        <v>164</v>
      </c>
      <c r="H573" t="s">
        <v>157</v>
      </c>
      <c r="I573" s="13" t="s">
        <v>164</v>
      </c>
      <c r="J573" t="s">
        <v>157</v>
      </c>
      <c r="K573" s="13" t="s">
        <v>164</v>
      </c>
      <c r="L573" t="s">
        <v>157</v>
      </c>
      <c r="M573" s="13" t="s">
        <v>164</v>
      </c>
    </row>
    <row r="574" spans="1:13" x14ac:dyDescent="0.25">
      <c r="A574" t="s">
        <v>1890</v>
      </c>
      <c r="B574" t="s">
        <v>162</v>
      </c>
      <c r="C574" s="13" t="s">
        <v>152</v>
      </c>
      <c r="D574" s="13" t="s">
        <v>164</v>
      </c>
      <c r="E574" s="14" t="s">
        <v>1342</v>
      </c>
      <c r="F574" t="s">
        <v>1283</v>
      </c>
      <c r="G574" s="13" t="s">
        <v>164</v>
      </c>
      <c r="H574" t="s">
        <v>157</v>
      </c>
      <c r="I574" t="s">
        <v>627</v>
      </c>
      <c r="J574" t="str">
        <f>HYPERLINK("http://pfam.sanger.ac.uk/family/PF00067","PF00067")</f>
        <v>PF00067</v>
      </c>
      <c r="K574" s="13" t="s">
        <v>164</v>
      </c>
      <c r="L574" t="s">
        <v>157</v>
      </c>
      <c r="M574" t="s">
        <v>629</v>
      </c>
    </row>
    <row r="575" spans="1:13" x14ac:dyDescent="0.25">
      <c r="A575" t="s">
        <v>1891</v>
      </c>
      <c r="B575" t="s">
        <v>166</v>
      </c>
      <c r="C575" s="13" t="s">
        <v>152</v>
      </c>
      <c r="D575" s="13" t="s">
        <v>164</v>
      </c>
      <c r="E575" s="14" t="s">
        <v>1342</v>
      </c>
      <c r="F575" t="s">
        <v>1283</v>
      </c>
      <c r="G575" s="13" t="s">
        <v>164</v>
      </c>
      <c r="H575" t="s">
        <v>157</v>
      </c>
      <c r="I575" t="s">
        <v>1556</v>
      </c>
      <c r="J575" t="str">
        <f>HYPERLINK("http://pfam.sanger.ac.uk/family/PF01485","PF01485")</f>
        <v>PF01485</v>
      </c>
      <c r="K575" s="13" t="s">
        <v>164</v>
      </c>
      <c r="L575" t="s">
        <v>157</v>
      </c>
      <c r="M575" t="s">
        <v>904</v>
      </c>
    </row>
    <row r="576" spans="1:13" x14ac:dyDescent="0.25">
      <c r="A576" t="s">
        <v>1892</v>
      </c>
      <c r="B576" t="s">
        <v>166</v>
      </c>
      <c r="C576" s="13" t="s">
        <v>152</v>
      </c>
      <c r="D576" s="13" t="s">
        <v>164</v>
      </c>
      <c r="E576" s="14" t="s">
        <v>1342</v>
      </c>
      <c r="F576" t="s">
        <v>1283</v>
      </c>
      <c r="G576" s="13" t="s">
        <v>164</v>
      </c>
      <c r="H576" t="s">
        <v>157</v>
      </c>
      <c r="I576" s="13" t="s">
        <v>164</v>
      </c>
      <c r="J576" t="s">
        <v>157</v>
      </c>
      <c r="K576" s="13" t="s">
        <v>164</v>
      </c>
      <c r="L576" t="s">
        <v>157</v>
      </c>
      <c r="M576" s="13" t="s">
        <v>164</v>
      </c>
    </row>
    <row r="577" spans="1:13" x14ac:dyDescent="0.25">
      <c r="A577" t="s">
        <v>1893</v>
      </c>
      <c r="B577" t="s">
        <v>166</v>
      </c>
      <c r="C577" s="13" t="s">
        <v>152</v>
      </c>
      <c r="D577" s="13" t="s">
        <v>164</v>
      </c>
      <c r="E577" s="14" t="s">
        <v>1342</v>
      </c>
      <c r="F577" t="s">
        <v>1283</v>
      </c>
      <c r="G577" s="13" t="s">
        <v>164</v>
      </c>
      <c r="H577" t="s">
        <v>157</v>
      </c>
      <c r="I577" t="s">
        <v>856</v>
      </c>
      <c r="J577" t="str">
        <f>HYPERLINK("http://pfam.sanger.ac.uk/family/PF13855","PF13855")</f>
        <v>PF13855</v>
      </c>
      <c r="K577" s="13" t="s">
        <v>164</v>
      </c>
      <c r="L577" t="s">
        <v>157</v>
      </c>
      <c r="M577" s="13" t="s">
        <v>164</v>
      </c>
    </row>
    <row r="578" spans="1:13" x14ac:dyDescent="0.25">
      <c r="A578" t="s">
        <v>1894</v>
      </c>
      <c r="B578" t="s">
        <v>166</v>
      </c>
      <c r="C578" s="13" t="s">
        <v>152</v>
      </c>
      <c r="D578" s="13" t="s">
        <v>164</v>
      </c>
      <c r="E578" s="14" t="s">
        <v>1342</v>
      </c>
      <c r="F578" t="s">
        <v>1283</v>
      </c>
      <c r="G578" s="13" t="s">
        <v>164</v>
      </c>
      <c r="H578" t="s">
        <v>157</v>
      </c>
      <c r="I578" t="s">
        <v>571</v>
      </c>
      <c r="J578" t="str">
        <f>HYPERLINK("http://pfam.sanger.ac.uk/family/PF04752","PF04752")</f>
        <v>PF04752</v>
      </c>
      <c r="K578" s="13" t="s">
        <v>164</v>
      </c>
      <c r="L578" t="s">
        <v>157</v>
      </c>
      <c r="M578" s="13" t="s">
        <v>164</v>
      </c>
    </row>
    <row r="579" spans="1:13" x14ac:dyDescent="0.25">
      <c r="A579" t="s">
        <v>1895</v>
      </c>
      <c r="B579" t="s">
        <v>166</v>
      </c>
      <c r="C579" s="13" t="s">
        <v>152</v>
      </c>
      <c r="D579" s="13" t="s">
        <v>164</v>
      </c>
      <c r="E579" s="14" t="s">
        <v>1342</v>
      </c>
      <c r="F579" t="s">
        <v>1283</v>
      </c>
      <c r="G579" s="13" t="s">
        <v>164</v>
      </c>
      <c r="H579" t="s">
        <v>157</v>
      </c>
      <c r="I579" t="s">
        <v>1669</v>
      </c>
      <c r="J579" t="str">
        <f>HYPERLINK("http://pfam.sanger.ac.uk/family/PF02453","PF02453")</f>
        <v>PF02453</v>
      </c>
      <c r="K579" s="13" t="s">
        <v>164</v>
      </c>
      <c r="L579" t="s">
        <v>157</v>
      </c>
      <c r="M579" s="13" t="s">
        <v>164</v>
      </c>
    </row>
    <row r="580" spans="1:13" x14ac:dyDescent="0.25">
      <c r="A580" t="s">
        <v>1896</v>
      </c>
      <c r="B580" t="s">
        <v>166</v>
      </c>
      <c r="C580" s="13" t="s">
        <v>152</v>
      </c>
      <c r="D580" s="13" t="s">
        <v>164</v>
      </c>
      <c r="E580" s="14" t="s">
        <v>1342</v>
      </c>
      <c r="F580" t="s">
        <v>1283</v>
      </c>
      <c r="G580" s="13" t="s">
        <v>164</v>
      </c>
      <c r="H580" t="s">
        <v>157</v>
      </c>
      <c r="I580" s="13" t="s">
        <v>164</v>
      </c>
      <c r="J580" t="s">
        <v>157</v>
      </c>
      <c r="K580" s="13" t="s">
        <v>164</v>
      </c>
      <c r="L580" t="s">
        <v>157</v>
      </c>
      <c r="M580" s="13" t="s">
        <v>164</v>
      </c>
    </row>
    <row r="581" spans="1:13" x14ac:dyDescent="0.25">
      <c r="A581" t="s">
        <v>1897</v>
      </c>
      <c r="B581" t="s">
        <v>166</v>
      </c>
      <c r="C581" s="13" t="s">
        <v>152</v>
      </c>
      <c r="D581" s="13" t="s">
        <v>164</v>
      </c>
      <c r="E581" s="14" t="s">
        <v>1342</v>
      </c>
      <c r="F581" t="s">
        <v>1283</v>
      </c>
      <c r="G581" s="13" t="s">
        <v>164</v>
      </c>
      <c r="H581" t="s">
        <v>157</v>
      </c>
      <c r="I581" s="13" t="s">
        <v>164</v>
      </c>
      <c r="J581" t="s">
        <v>157</v>
      </c>
      <c r="K581" s="13" t="s">
        <v>164</v>
      </c>
      <c r="L581" t="s">
        <v>157</v>
      </c>
      <c r="M581" s="13" t="s">
        <v>164</v>
      </c>
    </row>
    <row r="582" spans="1:13" x14ac:dyDescent="0.25">
      <c r="A582" t="s">
        <v>1898</v>
      </c>
      <c r="B582" t="s">
        <v>166</v>
      </c>
      <c r="C582" s="13" t="s">
        <v>152</v>
      </c>
      <c r="D582" s="13" t="s">
        <v>164</v>
      </c>
      <c r="E582" s="14" t="s">
        <v>1342</v>
      </c>
      <c r="F582" t="s">
        <v>1283</v>
      </c>
      <c r="G582" s="13" t="s">
        <v>164</v>
      </c>
      <c r="H582" t="s">
        <v>157</v>
      </c>
      <c r="I582" s="13" t="s">
        <v>164</v>
      </c>
      <c r="J582" t="s">
        <v>157</v>
      </c>
      <c r="K582" s="13" t="s">
        <v>164</v>
      </c>
      <c r="L582" t="s">
        <v>157</v>
      </c>
      <c r="M582" s="13" t="s">
        <v>164</v>
      </c>
    </row>
    <row r="583" spans="1:13" x14ac:dyDescent="0.25">
      <c r="A583" t="s">
        <v>1899</v>
      </c>
      <c r="B583" t="s">
        <v>166</v>
      </c>
      <c r="C583" s="13" t="s">
        <v>152</v>
      </c>
      <c r="D583" s="13" t="s">
        <v>164</v>
      </c>
      <c r="E583" s="14" t="s">
        <v>1342</v>
      </c>
      <c r="F583" t="s">
        <v>1283</v>
      </c>
      <c r="G583" s="13" t="s">
        <v>164</v>
      </c>
      <c r="H583" t="s">
        <v>157</v>
      </c>
      <c r="I583" s="13" t="s">
        <v>164</v>
      </c>
      <c r="J583" t="s">
        <v>157</v>
      </c>
      <c r="K583" s="13" t="s">
        <v>164</v>
      </c>
      <c r="L583" t="s">
        <v>157</v>
      </c>
      <c r="M583" s="13" t="s">
        <v>164</v>
      </c>
    </row>
    <row r="584" spans="1:13" x14ac:dyDescent="0.25">
      <c r="A584" t="s">
        <v>1900</v>
      </c>
      <c r="B584" t="s">
        <v>166</v>
      </c>
      <c r="C584" s="13" t="s">
        <v>152</v>
      </c>
      <c r="D584" s="13" t="s">
        <v>164</v>
      </c>
      <c r="E584" s="14" t="s">
        <v>1342</v>
      </c>
      <c r="F584" t="s">
        <v>1283</v>
      </c>
      <c r="G584" s="13" t="s">
        <v>164</v>
      </c>
      <c r="H584" t="s">
        <v>157</v>
      </c>
      <c r="I584" t="s">
        <v>1333</v>
      </c>
      <c r="J584" t="str">
        <f>HYPERLINK("http://pfam.sanger.ac.uk/family/PF03468","PF03468")</f>
        <v>PF03468</v>
      </c>
      <c r="K584" s="13" t="s">
        <v>164</v>
      </c>
      <c r="L584" t="s">
        <v>157</v>
      </c>
      <c r="M584" t="s">
        <v>1335</v>
      </c>
    </row>
    <row r="585" spans="1:13" x14ac:dyDescent="0.25">
      <c r="A585" t="s">
        <v>1901</v>
      </c>
      <c r="B585" t="s">
        <v>175</v>
      </c>
      <c r="C585" s="13" t="s">
        <v>152</v>
      </c>
      <c r="D585" s="13" t="s">
        <v>164</v>
      </c>
      <c r="E585" s="14" t="s">
        <v>1342</v>
      </c>
      <c r="F585" t="s">
        <v>1283</v>
      </c>
      <c r="G585" s="13" t="s">
        <v>164</v>
      </c>
      <c r="H585" t="s">
        <v>157</v>
      </c>
      <c r="I585" t="s">
        <v>543</v>
      </c>
      <c r="J585" t="str">
        <f>HYPERLINK("http://pfam.sanger.ac.uk/family/PF06507","PF06507")</f>
        <v>PF06507</v>
      </c>
      <c r="K585" s="13" t="s">
        <v>164</v>
      </c>
      <c r="L585" t="s">
        <v>157</v>
      </c>
      <c r="M585" s="13" t="s">
        <v>164</v>
      </c>
    </row>
    <row r="586" spans="1:13" x14ac:dyDescent="0.25">
      <c r="A586" t="s">
        <v>1902</v>
      </c>
      <c r="B586" t="s">
        <v>162</v>
      </c>
      <c r="C586" s="13" t="s">
        <v>152</v>
      </c>
      <c r="D586" s="13" t="s">
        <v>164</v>
      </c>
      <c r="E586" s="14" t="s">
        <v>1342</v>
      </c>
      <c r="F586" t="s">
        <v>1283</v>
      </c>
      <c r="G586" s="13" t="s">
        <v>164</v>
      </c>
      <c r="H586" t="s">
        <v>157</v>
      </c>
      <c r="I586" t="s">
        <v>1345</v>
      </c>
      <c r="J586" t="str">
        <f>HYPERLINK("http://pfam.sanger.ac.uk/family/PF15003","PF15003")</f>
        <v>PF15003</v>
      </c>
      <c r="K586" s="13" t="s">
        <v>164</v>
      </c>
      <c r="L586" t="s">
        <v>157</v>
      </c>
      <c r="M586" s="13" t="s">
        <v>164</v>
      </c>
    </row>
    <row r="587" spans="1:13" x14ac:dyDescent="0.25">
      <c r="A587" t="s">
        <v>1903</v>
      </c>
      <c r="B587" t="s">
        <v>166</v>
      </c>
      <c r="C587" s="13" t="s">
        <v>901</v>
      </c>
      <c r="D587" s="13" t="s">
        <v>164</v>
      </c>
      <c r="E587" s="14" t="s">
        <v>1342</v>
      </c>
      <c r="F587" t="s">
        <v>1283</v>
      </c>
      <c r="G587" s="13" t="s">
        <v>164</v>
      </c>
      <c r="H587" t="s">
        <v>157</v>
      </c>
      <c r="I587" t="s">
        <v>1333</v>
      </c>
      <c r="J587" t="str">
        <f>HYPERLINK("http://pfam.sanger.ac.uk/family/PF03468","PF03468")</f>
        <v>PF03468</v>
      </c>
      <c r="K587" s="13" t="s">
        <v>164</v>
      </c>
      <c r="L587" t="s">
        <v>157</v>
      </c>
      <c r="M587" t="s">
        <v>1335</v>
      </c>
    </row>
    <row r="588" spans="1:13" x14ac:dyDescent="0.25">
      <c r="A588" t="s">
        <v>1904</v>
      </c>
      <c r="B588" t="s">
        <v>166</v>
      </c>
      <c r="C588" s="13" t="s">
        <v>152</v>
      </c>
      <c r="D588" s="13" t="s">
        <v>164</v>
      </c>
      <c r="E588" s="14" t="s">
        <v>1342</v>
      </c>
      <c r="F588" t="s">
        <v>1283</v>
      </c>
      <c r="G588" s="13" t="s">
        <v>164</v>
      </c>
      <c r="H588" t="s">
        <v>157</v>
      </c>
      <c r="I588" s="13" t="s">
        <v>164</v>
      </c>
      <c r="J588" t="s">
        <v>157</v>
      </c>
      <c r="K588" s="13" t="s">
        <v>164</v>
      </c>
      <c r="L588" t="s">
        <v>157</v>
      </c>
      <c r="M588" s="13" t="s">
        <v>164</v>
      </c>
    </row>
    <row r="589" spans="1:13" x14ac:dyDescent="0.25">
      <c r="A589" t="s">
        <v>1905</v>
      </c>
      <c r="B589" t="s">
        <v>166</v>
      </c>
      <c r="C589" s="13" t="s">
        <v>152</v>
      </c>
      <c r="D589" s="13" t="s">
        <v>164</v>
      </c>
      <c r="E589" s="14" t="s">
        <v>1342</v>
      </c>
      <c r="F589" t="s">
        <v>1283</v>
      </c>
      <c r="G589" s="13" t="s">
        <v>164</v>
      </c>
      <c r="H589" t="s">
        <v>157</v>
      </c>
      <c r="I589" t="s">
        <v>246</v>
      </c>
      <c r="J589" t="str">
        <f>HYPERLINK("http://pfam.sanger.ac.uk/family/PF02178","PF02178")</f>
        <v>PF02178</v>
      </c>
      <c r="K589" s="13" t="s">
        <v>164</v>
      </c>
      <c r="L589" t="s">
        <v>157</v>
      </c>
      <c r="M589" t="s">
        <v>247</v>
      </c>
    </row>
    <row r="590" spans="1:13" x14ac:dyDescent="0.25">
      <c r="A590" t="s">
        <v>1906</v>
      </c>
      <c r="B590" t="s">
        <v>162</v>
      </c>
      <c r="C590" s="13" t="s">
        <v>152</v>
      </c>
      <c r="D590" s="13" t="s">
        <v>164</v>
      </c>
      <c r="E590" s="14" t="s">
        <v>1342</v>
      </c>
      <c r="F590" t="s">
        <v>1283</v>
      </c>
      <c r="G590" s="13" t="s">
        <v>164</v>
      </c>
      <c r="H590" t="s">
        <v>157</v>
      </c>
      <c r="I590" s="13" t="s">
        <v>164</v>
      </c>
      <c r="J590" t="s">
        <v>157</v>
      </c>
      <c r="K590" s="13" t="s">
        <v>164</v>
      </c>
      <c r="L590" t="s">
        <v>157</v>
      </c>
      <c r="M590" s="13" t="s">
        <v>164</v>
      </c>
    </row>
    <row r="591" spans="1:13" x14ac:dyDescent="0.25">
      <c r="A591" t="s">
        <v>1907</v>
      </c>
      <c r="B591" t="s">
        <v>162</v>
      </c>
      <c r="C591" s="13" t="s">
        <v>152</v>
      </c>
      <c r="D591" s="13" t="s">
        <v>164</v>
      </c>
      <c r="E591" s="14" t="s">
        <v>1342</v>
      </c>
      <c r="F591" t="s">
        <v>1283</v>
      </c>
      <c r="G591" s="13" t="s">
        <v>164</v>
      </c>
      <c r="H591" t="s">
        <v>157</v>
      </c>
      <c r="I591" t="s">
        <v>197</v>
      </c>
      <c r="J591" t="str">
        <f>HYPERLINK("http://pfam.sanger.ac.uk/family/PF08514","PF08514")</f>
        <v>PF08514</v>
      </c>
      <c r="K591" s="13" t="s">
        <v>164</v>
      </c>
      <c r="L591" t="s">
        <v>157</v>
      </c>
      <c r="M591" t="s">
        <v>199</v>
      </c>
    </row>
    <row r="592" spans="1:13" x14ac:dyDescent="0.25">
      <c r="A592" t="s">
        <v>1908</v>
      </c>
      <c r="B592" t="s">
        <v>166</v>
      </c>
      <c r="C592" s="13" t="s">
        <v>152</v>
      </c>
      <c r="D592" s="13" t="s">
        <v>164</v>
      </c>
      <c r="E592" s="14" t="s">
        <v>1342</v>
      </c>
      <c r="F592" t="s">
        <v>1283</v>
      </c>
      <c r="G592" s="13" t="s">
        <v>164</v>
      </c>
      <c r="H592" t="s">
        <v>157</v>
      </c>
      <c r="I592" t="s">
        <v>325</v>
      </c>
      <c r="J592" t="str">
        <f>HYPERLINK("http://pfam.sanger.ac.uk/family/PF00225","PF00225")</f>
        <v>PF00225</v>
      </c>
      <c r="K592" s="13" t="s">
        <v>164</v>
      </c>
      <c r="L592" t="s">
        <v>157</v>
      </c>
      <c r="M592" t="s">
        <v>327</v>
      </c>
    </row>
    <row r="593" spans="1:13" x14ac:dyDescent="0.25">
      <c r="A593" t="s">
        <v>1909</v>
      </c>
      <c r="B593" t="s">
        <v>166</v>
      </c>
      <c r="C593" s="13" t="s">
        <v>152</v>
      </c>
      <c r="D593" s="13" t="s">
        <v>164</v>
      </c>
      <c r="E593" s="14" t="s">
        <v>1342</v>
      </c>
      <c r="F593" t="s">
        <v>1283</v>
      </c>
      <c r="G593" s="13" t="s">
        <v>164</v>
      </c>
      <c r="H593" t="s">
        <v>157</v>
      </c>
      <c r="I593" t="s">
        <v>1217</v>
      </c>
      <c r="J593" t="str">
        <f>HYPERLINK("http://pfam.sanger.ac.uk/family/PF06886","PF06886")</f>
        <v>PF06886</v>
      </c>
      <c r="K593" s="13" t="s">
        <v>164</v>
      </c>
      <c r="L593" t="s">
        <v>157</v>
      </c>
      <c r="M593" t="s">
        <v>1219</v>
      </c>
    </row>
    <row r="594" spans="1:13" x14ac:dyDescent="0.25">
      <c r="A594" t="s">
        <v>1910</v>
      </c>
      <c r="B594" t="s">
        <v>162</v>
      </c>
      <c r="C594" s="13" t="s">
        <v>152</v>
      </c>
      <c r="D594" s="13" t="s">
        <v>164</v>
      </c>
      <c r="E594" s="14" t="s">
        <v>1342</v>
      </c>
      <c r="F594" t="s">
        <v>1283</v>
      </c>
      <c r="G594" s="13" t="s">
        <v>164</v>
      </c>
      <c r="H594" t="s">
        <v>157</v>
      </c>
      <c r="I594" t="s">
        <v>571</v>
      </c>
      <c r="J594" t="str">
        <f>HYPERLINK("http://pfam.sanger.ac.uk/family/PF04752","PF04752")</f>
        <v>PF04752</v>
      </c>
      <c r="K594" s="13" t="s">
        <v>164</v>
      </c>
      <c r="L594" t="s">
        <v>157</v>
      </c>
      <c r="M594" s="13" t="s">
        <v>164</v>
      </c>
    </row>
    <row r="595" spans="1:13" x14ac:dyDescent="0.25">
      <c r="A595" t="s">
        <v>1911</v>
      </c>
      <c r="B595" t="s">
        <v>162</v>
      </c>
      <c r="C595" s="13" t="s">
        <v>152</v>
      </c>
      <c r="D595" s="13" t="s">
        <v>164</v>
      </c>
      <c r="E595" s="14" t="s">
        <v>1342</v>
      </c>
      <c r="F595" t="s">
        <v>1283</v>
      </c>
      <c r="G595" s="13" t="s">
        <v>164</v>
      </c>
      <c r="H595" t="s">
        <v>157</v>
      </c>
      <c r="I595" s="13" t="s">
        <v>164</v>
      </c>
      <c r="J595" t="s">
        <v>157</v>
      </c>
      <c r="K595" s="13" t="s">
        <v>164</v>
      </c>
      <c r="L595" t="s">
        <v>157</v>
      </c>
      <c r="M595" t="s">
        <v>1166</v>
      </c>
    </row>
    <row r="596" spans="1:13" x14ac:dyDescent="0.25">
      <c r="A596" t="s">
        <v>1912</v>
      </c>
      <c r="B596" t="s">
        <v>162</v>
      </c>
      <c r="C596" s="13" t="s">
        <v>152</v>
      </c>
      <c r="D596" s="13" t="s">
        <v>164</v>
      </c>
      <c r="E596" s="14" t="s">
        <v>1342</v>
      </c>
      <c r="F596" t="s">
        <v>1283</v>
      </c>
      <c r="G596" s="13" t="s">
        <v>164</v>
      </c>
      <c r="H596" t="s">
        <v>157</v>
      </c>
      <c r="I596" s="13" t="s">
        <v>164</v>
      </c>
      <c r="J596" t="s">
        <v>157</v>
      </c>
      <c r="K596" s="13" t="s">
        <v>164</v>
      </c>
      <c r="L596" t="s">
        <v>157</v>
      </c>
      <c r="M596" s="13" t="s">
        <v>164</v>
      </c>
    </row>
    <row r="597" spans="1:13" x14ac:dyDescent="0.25">
      <c r="A597" t="s">
        <v>1913</v>
      </c>
      <c r="B597" t="s">
        <v>166</v>
      </c>
      <c r="C597" s="13" t="s">
        <v>152</v>
      </c>
      <c r="D597" s="13" t="s">
        <v>164</v>
      </c>
      <c r="E597" s="14" t="s">
        <v>1342</v>
      </c>
      <c r="F597" t="s">
        <v>1283</v>
      </c>
      <c r="G597" s="13" t="s">
        <v>164</v>
      </c>
      <c r="H597" t="s">
        <v>157</v>
      </c>
      <c r="I597" t="s">
        <v>682</v>
      </c>
      <c r="J597" t="str">
        <f>HYPERLINK("http://pfam.sanger.ac.uk/family/PF01000","PF01000")</f>
        <v>PF01000</v>
      </c>
      <c r="K597" s="13" t="s">
        <v>164</v>
      </c>
      <c r="L597" t="s">
        <v>157</v>
      </c>
      <c r="M597" t="s">
        <v>684</v>
      </c>
    </row>
    <row r="598" spans="1:13" x14ac:dyDescent="0.25">
      <c r="A598" t="s">
        <v>1914</v>
      </c>
      <c r="B598" t="s">
        <v>162</v>
      </c>
      <c r="C598" s="13" t="s">
        <v>152</v>
      </c>
      <c r="D598" s="13" t="s">
        <v>164</v>
      </c>
      <c r="E598" s="14" t="s">
        <v>1342</v>
      </c>
      <c r="F598" t="s">
        <v>1283</v>
      </c>
      <c r="G598" s="13" t="s">
        <v>164</v>
      </c>
      <c r="H598" t="s">
        <v>157</v>
      </c>
      <c r="I598" t="s">
        <v>696</v>
      </c>
      <c r="J598" t="str">
        <f>HYPERLINK("http://pfam.sanger.ac.uk/family/PF05000","PF05000")</f>
        <v>PF05000</v>
      </c>
      <c r="K598" s="13" t="s">
        <v>164</v>
      </c>
      <c r="L598" t="s">
        <v>157</v>
      </c>
      <c r="M598" t="s">
        <v>691</v>
      </c>
    </row>
    <row r="599" spans="1:13" x14ac:dyDescent="0.25">
      <c r="A599" t="s">
        <v>1915</v>
      </c>
      <c r="B599" t="s">
        <v>162</v>
      </c>
      <c r="C599" s="13" t="s">
        <v>152</v>
      </c>
      <c r="D599" s="13" t="s">
        <v>164</v>
      </c>
      <c r="E599" s="14" t="s">
        <v>1342</v>
      </c>
      <c r="F599" t="s">
        <v>1283</v>
      </c>
      <c r="G599" s="13" t="s">
        <v>164</v>
      </c>
      <c r="H599" t="s">
        <v>157</v>
      </c>
      <c r="I599" t="s">
        <v>1884</v>
      </c>
      <c r="J599" t="str">
        <f>HYPERLINK("http://pfam.sanger.ac.uk/family/PF12442","PF12442")</f>
        <v>PF12442</v>
      </c>
      <c r="K599" s="13" t="s">
        <v>164</v>
      </c>
      <c r="L599" t="s">
        <v>157</v>
      </c>
    </row>
    <row r="600" spans="1:13" x14ac:dyDescent="0.25">
      <c r="A600" t="s">
        <v>1916</v>
      </c>
      <c r="B600" t="s">
        <v>166</v>
      </c>
      <c r="C600" s="13" t="s">
        <v>152</v>
      </c>
      <c r="D600" s="13" t="s">
        <v>164</v>
      </c>
      <c r="E600" s="14" t="s">
        <v>1342</v>
      </c>
      <c r="F600" t="s">
        <v>1283</v>
      </c>
      <c r="G600" s="13" t="s">
        <v>164</v>
      </c>
      <c r="H600" t="s">
        <v>157</v>
      </c>
      <c r="I600" s="13" t="s">
        <v>164</v>
      </c>
      <c r="J600" t="s">
        <v>157</v>
      </c>
      <c r="K600" s="13" t="s">
        <v>164</v>
      </c>
      <c r="L600" t="s">
        <v>157</v>
      </c>
      <c r="M600" s="13" t="s">
        <v>164</v>
      </c>
    </row>
    <row r="601" spans="1:13" x14ac:dyDescent="0.25">
      <c r="A601" t="s">
        <v>1917</v>
      </c>
      <c r="B601" t="s">
        <v>162</v>
      </c>
      <c r="C601" s="13" t="s">
        <v>152</v>
      </c>
      <c r="D601" s="13" t="s">
        <v>164</v>
      </c>
      <c r="E601" s="14" t="s">
        <v>1342</v>
      </c>
      <c r="F601" t="s">
        <v>1283</v>
      </c>
      <c r="G601" s="13" t="s">
        <v>164</v>
      </c>
      <c r="H601" t="s">
        <v>157</v>
      </c>
      <c r="I601" s="13" t="s">
        <v>164</v>
      </c>
      <c r="J601" t="s">
        <v>157</v>
      </c>
      <c r="K601" s="13" t="s">
        <v>164</v>
      </c>
      <c r="L601" t="s">
        <v>157</v>
      </c>
      <c r="M601" s="13" t="s">
        <v>164</v>
      </c>
    </row>
    <row r="602" spans="1:13" x14ac:dyDescent="0.25">
      <c r="A602" t="s">
        <v>1918</v>
      </c>
      <c r="B602" t="s">
        <v>162</v>
      </c>
      <c r="C602" s="13" t="s">
        <v>152</v>
      </c>
      <c r="D602" s="13" t="s">
        <v>164</v>
      </c>
      <c r="E602" s="14" t="s">
        <v>1342</v>
      </c>
      <c r="F602" t="s">
        <v>1283</v>
      </c>
      <c r="G602" s="13" t="s">
        <v>164</v>
      </c>
      <c r="H602" t="s">
        <v>157</v>
      </c>
      <c r="I602" t="s">
        <v>158</v>
      </c>
      <c r="J602" t="str">
        <f>HYPERLINK("http://pfam.sanger.ac.uk/family/PF00004","PF00004")</f>
        <v>PF00004</v>
      </c>
      <c r="K602" s="13" t="s">
        <v>164</v>
      </c>
      <c r="L602" t="s">
        <v>157</v>
      </c>
      <c r="M602" t="s">
        <v>160</v>
      </c>
    </row>
    <row r="603" spans="1:13" x14ac:dyDescent="0.25">
      <c r="A603" t="s">
        <v>1919</v>
      </c>
      <c r="B603" t="s">
        <v>166</v>
      </c>
      <c r="C603" s="13" t="s">
        <v>152</v>
      </c>
      <c r="D603" s="13" t="s">
        <v>164</v>
      </c>
      <c r="E603" s="14" t="s">
        <v>1342</v>
      </c>
      <c r="F603" t="s">
        <v>1283</v>
      </c>
      <c r="G603" s="13" t="s">
        <v>164</v>
      </c>
      <c r="H603" t="s">
        <v>157</v>
      </c>
      <c r="I603" s="13" t="s">
        <v>164</v>
      </c>
      <c r="J603" t="s">
        <v>157</v>
      </c>
      <c r="K603" s="13" t="s">
        <v>164</v>
      </c>
      <c r="L603" t="s">
        <v>157</v>
      </c>
      <c r="M603" s="13" t="s">
        <v>164</v>
      </c>
    </row>
    <row r="604" spans="1:13" x14ac:dyDescent="0.25">
      <c r="A604" t="s">
        <v>1920</v>
      </c>
      <c r="B604" t="s">
        <v>175</v>
      </c>
      <c r="C604" s="13" t="s">
        <v>152</v>
      </c>
      <c r="D604" s="13" t="s">
        <v>164</v>
      </c>
      <c r="E604" s="14" t="s">
        <v>1342</v>
      </c>
      <c r="F604" t="s">
        <v>1283</v>
      </c>
      <c r="G604" s="13" t="s">
        <v>164</v>
      </c>
      <c r="H604" t="s">
        <v>157</v>
      </c>
      <c r="I604" t="s">
        <v>204</v>
      </c>
      <c r="J604" t="str">
        <f>HYPERLINK("http://pfam.sanger.ac.uk/family/PF00931","PF00931")</f>
        <v>PF00931</v>
      </c>
      <c r="K604" s="13" t="s">
        <v>164</v>
      </c>
      <c r="L604" t="s">
        <v>157</v>
      </c>
      <c r="M604" t="s">
        <v>206</v>
      </c>
    </row>
    <row r="605" spans="1:13" x14ac:dyDescent="0.25">
      <c r="A605" t="s">
        <v>1921</v>
      </c>
      <c r="B605" t="s">
        <v>162</v>
      </c>
      <c r="C605" s="13" t="s">
        <v>152</v>
      </c>
      <c r="D605" s="13" t="s">
        <v>164</v>
      </c>
      <c r="E605" s="14" t="s">
        <v>1342</v>
      </c>
      <c r="F605" t="s">
        <v>1283</v>
      </c>
      <c r="G605" s="13" t="s">
        <v>164</v>
      </c>
      <c r="H605" t="s">
        <v>157</v>
      </c>
      <c r="I605" t="s">
        <v>571</v>
      </c>
      <c r="J605" t="str">
        <f>HYPERLINK("http://pfam.sanger.ac.uk/family/PF04752","PF04752")</f>
        <v>PF04752</v>
      </c>
      <c r="K605" s="13" t="s">
        <v>164</v>
      </c>
      <c r="L605" t="s">
        <v>157</v>
      </c>
      <c r="M605" s="13" t="s">
        <v>164</v>
      </c>
    </row>
    <row r="606" spans="1:13" x14ac:dyDescent="0.25">
      <c r="A606" t="s">
        <v>1922</v>
      </c>
      <c r="B606" t="s">
        <v>166</v>
      </c>
      <c r="C606" s="13" t="s">
        <v>152</v>
      </c>
      <c r="D606" s="13" t="s">
        <v>164</v>
      </c>
      <c r="E606" s="14" t="s">
        <v>1342</v>
      </c>
      <c r="F606" t="s">
        <v>1283</v>
      </c>
      <c r="G606" s="13" t="s">
        <v>164</v>
      </c>
      <c r="H606" t="s">
        <v>157</v>
      </c>
      <c r="I606" s="13" t="s">
        <v>164</v>
      </c>
      <c r="J606" t="s">
        <v>157</v>
      </c>
      <c r="K606" s="13" t="s">
        <v>164</v>
      </c>
      <c r="L606" t="s">
        <v>157</v>
      </c>
      <c r="M606" t="s">
        <v>729</v>
      </c>
    </row>
    <row r="607" spans="1:13" x14ac:dyDescent="0.25">
      <c r="A607" t="s">
        <v>1923</v>
      </c>
      <c r="B607" t="s">
        <v>166</v>
      </c>
      <c r="C607" s="13" t="s">
        <v>152</v>
      </c>
      <c r="D607" s="13" t="s">
        <v>164</v>
      </c>
      <c r="E607" s="14" t="s">
        <v>1342</v>
      </c>
      <c r="F607" t="s">
        <v>1283</v>
      </c>
      <c r="G607" s="13" t="s">
        <v>164</v>
      </c>
      <c r="H607" t="s">
        <v>157</v>
      </c>
      <c r="I607" s="13" t="s">
        <v>164</v>
      </c>
      <c r="J607" t="s">
        <v>157</v>
      </c>
      <c r="K607" s="13" t="s">
        <v>164</v>
      </c>
      <c r="L607" t="s">
        <v>157</v>
      </c>
      <c r="M607" s="13" t="s">
        <v>164</v>
      </c>
    </row>
    <row r="608" spans="1:13" x14ac:dyDescent="0.25">
      <c r="A608" t="s">
        <v>1924</v>
      </c>
      <c r="B608" t="s">
        <v>166</v>
      </c>
      <c r="C608" s="13" t="s">
        <v>152</v>
      </c>
      <c r="D608" s="13" t="s">
        <v>164</v>
      </c>
      <c r="E608" s="14" t="s">
        <v>1342</v>
      </c>
      <c r="F608" t="s">
        <v>1283</v>
      </c>
      <c r="G608" s="13" t="s">
        <v>164</v>
      </c>
      <c r="H608" t="s">
        <v>157</v>
      </c>
      <c r="I608" t="s">
        <v>617</v>
      </c>
      <c r="J608" t="str">
        <f>HYPERLINK("http://pfam.sanger.ac.uk/family/PF01578","PF01578")</f>
        <v>PF01578</v>
      </c>
      <c r="K608" s="13" t="s">
        <v>164</v>
      </c>
      <c r="L608" t="s">
        <v>157</v>
      </c>
      <c r="M608" t="s">
        <v>619</v>
      </c>
    </row>
    <row r="609" spans="1:13" x14ac:dyDescent="0.25">
      <c r="A609" t="s">
        <v>1925</v>
      </c>
      <c r="B609" t="s">
        <v>162</v>
      </c>
      <c r="C609" s="13" t="s">
        <v>152</v>
      </c>
      <c r="D609" s="13" t="s">
        <v>164</v>
      </c>
      <c r="E609" s="14" t="s">
        <v>1342</v>
      </c>
      <c r="F609" t="s">
        <v>1283</v>
      </c>
      <c r="G609" s="13" t="s">
        <v>164</v>
      </c>
      <c r="H609" t="s">
        <v>157</v>
      </c>
      <c r="I609" s="13" t="s">
        <v>164</v>
      </c>
      <c r="J609" t="s">
        <v>157</v>
      </c>
      <c r="K609" s="13" t="s">
        <v>164</v>
      </c>
      <c r="L609" t="s">
        <v>157</v>
      </c>
      <c r="M609" s="13" t="s">
        <v>164</v>
      </c>
    </row>
    <row r="610" spans="1:13" x14ac:dyDescent="0.25">
      <c r="A610" t="s">
        <v>1926</v>
      </c>
      <c r="B610" t="s">
        <v>162</v>
      </c>
      <c r="C610" s="13" t="s">
        <v>152</v>
      </c>
      <c r="D610" s="13" t="s">
        <v>164</v>
      </c>
      <c r="E610" s="14" t="s">
        <v>1342</v>
      </c>
      <c r="F610" t="s">
        <v>1283</v>
      </c>
      <c r="G610" s="13" t="s">
        <v>164</v>
      </c>
      <c r="H610" t="s">
        <v>157</v>
      </c>
      <c r="I610" t="s">
        <v>487</v>
      </c>
      <c r="J610" t="str">
        <f>HYPERLINK("http://pfam.sanger.ac.uk/family/PF14228","PF14228")</f>
        <v>PF14228</v>
      </c>
      <c r="K610" s="13" t="s">
        <v>164</v>
      </c>
      <c r="L610" t="s">
        <v>157</v>
      </c>
      <c r="M610" s="13" t="s">
        <v>164</v>
      </c>
    </row>
    <row r="611" spans="1:13" x14ac:dyDescent="0.25">
      <c r="A611" t="s">
        <v>1927</v>
      </c>
      <c r="B611" t="s">
        <v>166</v>
      </c>
      <c r="C611" s="13" t="s">
        <v>152</v>
      </c>
      <c r="D611" s="13" t="s">
        <v>164</v>
      </c>
      <c r="E611" s="14" t="s">
        <v>1342</v>
      </c>
      <c r="F611" t="s">
        <v>1283</v>
      </c>
      <c r="G611" s="13" t="s">
        <v>164</v>
      </c>
      <c r="H611" t="s">
        <v>157</v>
      </c>
      <c r="I611" t="s">
        <v>856</v>
      </c>
      <c r="J611" t="str">
        <f>HYPERLINK("http://pfam.sanger.ac.uk/family/PF13855","PF13855")</f>
        <v>PF13855</v>
      </c>
      <c r="K611" s="13" t="s">
        <v>164</v>
      </c>
      <c r="L611" t="s">
        <v>157</v>
      </c>
      <c r="M611" s="13" t="s">
        <v>164</v>
      </c>
    </row>
    <row r="612" spans="1:13" x14ac:dyDescent="0.25">
      <c r="A612" t="s">
        <v>1928</v>
      </c>
      <c r="B612" t="s">
        <v>166</v>
      </c>
      <c r="C612" s="13" t="s">
        <v>152</v>
      </c>
      <c r="D612" s="13" t="s">
        <v>164</v>
      </c>
      <c r="E612" s="14" t="s">
        <v>1342</v>
      </c>
      <c r="F612" t="s">
        <v>1283</v>
      </c>
      <c r="G612" s="13" t="s">
        <v>164</v>
      </c>
      <c r="H612" t="s">
        <v>157</v>
      </c>
      <c r="I612" s="13" t="s">
        <v>164</v>
      </c>
      <c r="J612" t="s">
        <v>157</v>
      </c>
      <c r="K612" s="13" t="s">
        <v>164</v>
      </c>
      <c r="L612" t="s">
        <v>157</v>
      </c>
      <c r="M612" s="13" t="s">
        <v>164</v>
      </c>
    </row>
    <row r="613" spans="1:13" x14ac:dyDescent="0.25">
      <c r="A613" t="s">
        <v>1929</v>
      </c>
      <c r="B613" t="s">
        <v>166</v>
      </c>
      <c r="C613" s="13" t="s">
        <v>152</v>
      </c>
      <c r="D613" s="13" t="s">
        <v>164</v>
      </c>
      <c r="E613" s="14" t="s">
        <v>1342</v>
      </c>
      <c r="F613" t="s">
        <v>1283</v>
      </c>
      <c r="G613" s="13" t="s">
        <v>164</v>
      </c>
      <c r="H613" t="s">
        <v>157</v>
      </c>
      <c r="I613" t="s">
        <v>856</v>
      </c>
      <c r="J613" t="str">
        <f>HYPERLINK("http://pfam.sanger.ac.uk/family/PF13855","PF13855")</f>
        <v>PF13855</v>
      </c>
      <c r="K613" s="13" t="s">
        <v>164</v>
      </c>
      <c r="L613" t="s">
        <v>157</v>
      </c>
      <c r="M613" s="13" t="s">
        <v>164</v>
      </c>
    </row>
    <row r="614" spans="1:13" x14ac:dyDescent="0.25">
      <c r="A614" t="s">
        <v>1930</v>
      </c>
      <c r="B614" t="s">
        <v>166</v>
      </c>
      <c r="C614" s="13" t="s">
        <v>152</v>
      </c>
      <c r="D614" s="13" t="s">
        <v>164</v>
      </c>
      <c r="E614" s="14" t="s">
        <v>1342</v>
      </c>
      <c r="F614" t="s">
        <v>1283</v>
      </c>
      <c r="G614" s="13" t="s">
        <v>164</v>
      </c>
      <c r="H614" t="s">
        <v>157</v>
      </c>
      <c r="I614" t="s">
        <v>607</v>
      </c>
      <c r="J614" t="str">
        <f>HYPERLINK("http://pfam.sanger.ac.uk/family/PF02705","PF02705")</f>
        <v>PF02705</v>
      </c>
      <c r="K614" s="13" t="s">
        <v>164</v>
      </c>
      <c r="L614" t="s">
        <v>157</v>
      </c>
      <c r="M614" t="s">
        <v>608</v>
      </c>
    </row>
    <row r="615" spans="1:13" x14ac:dyDescent="0.25">
      <c r="A615" t="s">
        <v>1931</v>
      </c>
      <c r="B615" t="s">
        <v>162</v>
      </c>
      <c r="C615" s="13" t="s">
        <v>152</v>
      </c>
      <c r="D615" s="13" t="s">
        <v>164</v>
      </c>
      <c r="E615" s="14" t="s">
        <v>1342</v>
      </c>
      <c r="F615" t="s">
        <v>1283</v>
      </c>
      <c r="G615" s="13" t="s">
        <v>164</v>
      </c>
      <c r="H615" t="s">
        <v>157</v>
      </c>
      <c r="I615" t="s">
        <v>1033</v>
      </c>
      <c r="J615" t="str">
        <f>HYPERLINK("http://pfam.sanger.ac.uk/family/PF00124","PF00124")</f>
        <v>PF00124</v>
      </c>
      <c r="K615" s="13" t="s">
        <v>164</v>
      </c>
      <c r="L615" t="s">
        <v>157</v>
      </c>
      <c r="M615" t="s">
        <v>1035</v>
      </c>
    </row>
    <row r="616" spans="1:13" x14ac:dyDescent="0.25">
      <c r="A616" t="s">
        <v>1932</v>
      </c>
      <c r="B616" t="s">
        <v>162</v>
      </c>
      <c r="C616" s="13" t="s">
        <v>152</v>
      </c>
      <c r="D616" s="13" t="s">
        <v>164</v>
      </c>
      <c r="E616" s="14" t="s">
        <v>1342</v>
      </c>
      <c r="F616" t="s">
        <v>1283</v>
      </c>
      <c r="G616" s="13" t="s">
        <v>164</v>
      </c>
      <c r="H616" t="s">
        <v>157</v>
      </c>
      <c r="I616" t="s">
        <v>325</v>
      </c>
      <c r="J616" t="str">
        <f>HYPERLINK("http://pfam.sanger.ac.uk/family/PF00225","PF00225")</f>
        <v>PF00225</v>
      </c>
      <c r="K616" s="13" t="s">
        <v>164</v>
      </c>
      <c r="L616" t="s">
        <v>157</v>
      </c>
      <c r="M616" t="s">
        <v>327</v>
      </c>
    </row>
    <row r="617" spans="1:13" x14ac:dyDescent="0.25">
      <c r="A617" t="s">
        <v>1933</v>
      </c>
      <c r="B617" t="s">
        <v>162</v>
      </c>
      <c r="C617" s="13" t="s">
        <v>152</v>
      </c>
      <c r="D617" s="13" t="s">
        <v>164</v>
      </c>
      <c r="E617" s="14" t="s">
        <v>1342</v>
      </c>
      <c r="F617" t="s">
        <v>1283</v>
      </c>
      <c r="G617" s="13" t="s">
        <v>164</v>
      </c>
      <c r="H617" t="s">
        <v>157</v>
      </c>
      <c r="I617" t="s">
        <v>319</v>
      </c>
      <c r="J617" t="str">
        <f>HYPERLINK("http://pfam.sanger.ac.uk/family/PF00421","PF00421")</f>
        <v>PF00421</v>
      </c>
      <c r="K617" s="13" t="s">
        <v>164</v>
      </c>
      <c r="L617" t="s">
        <v>157</v>
      </c>
      <c r="M617" t="s">
        <v>320</v>
      </c>
    </row>
    <row r="618" spans="1:13" x14ac:dyDescent="0.25">
      <c r="A618" t="s">
        <v>1934</v>
      </c>
      <c r="B618" t="s">
        <v>162</v>
      </c>
      <c r="C618" s="13" t="s">
        <v>152</v>
      </c>
      <c r="D618" s="13" t="s">
        <v>164</v>
      </c>
      <c r="E618" s="14" t="s">
        <v>1342</v>
      </c>
      <c r="F618" t="s">
        <v>1283</v>
      </c>
      <c r="G618" s="13" t="s">
        <v>164</v>
      </c>
      <c r="H618" t="s">
        <v>157</v>
      </c>
      <c r="I618" t="s">
        <v>744</v>
      </c>
      <c r="J618" t="str">
        <f>HYPERLINK("http://pfam.sanger.ac.uk/family/PF03101","PF03101")</f>
        <v>PF03101</v>
      </c>
      <c r="K618" s="13" t="s">
        <v>164</v>
      </c>
      <c r="L618" t="s">
        <v>157</v>
      </c>
      <c r="M618" s="13" t="s">
        <v>164</v>
      </c>
    </row>
    <row r="619" spans="1:13" x14ac:dyDescent="0.25">
      <c r="A619" t="s">
        <v>1935</v>
      </c>
      <c r="B619" t="s">
        <v>162</v>
      </c>
      <c r="C619" s="13" t="s">
        <v>152</v>
      </c>
      <c r="D619" s="13" t="s">
        <v>164</v>
      </c>
      <c r="E619" s="14" t="s">
        <v>1342</v>
      </c>
      <c r="F619" t="s">
        <v>1283</v>
      </c>
      <c r="G619" s="13" t="s">
        <v>164</v>
      </c>
      <c r="H619" t="s">
        <v>157</v>
      </c>
      <c r="I619" t="s">
        <v>662</v>
      </c>
      <c r="J619" t="str">
        <f>HYPERLINK("http://pfam.sanger.ac.uk/family/PF03763","PF03763")</f>
        <v>PF03763</v>
      </c>
      <c r="K619" s="13" t="s">
        <v>164</v>
      </c>
      <c r="L619" t="s">
        <v>157</v>
      </c>
      <c r="M619" s="13" t="s">
        <v>164</v>
      </c>
    </row>
    <row r="620" spans="1:13" x14ac:dyDescent="0.25">
      <c r="A620" t="s">
        <v>1936</v>
      </c>
      <c r="B620" t="s">
        <v>166</v>
      </c>
      <c r="C620" s="13" t="s">
        <v>152</v>
      </c>
      <c r="D620" s="13" t="s">
        <v>164</v>
      </c>
      <c r="E620" s="14" t="s">
        <v>1342</v>
      </c>
      <c r="F620" t="s">
        <v>1283</v>
      </c>
      <c r="G620" s="13" t="s">
        <v>164</v>
      </c>
      <c r="H620" t="s">
        <v>157</v>
      </c>
      <c r="I620" s="13" t="s">
        <v>164</v>
      </c>
      <c r="J620" t="s">
        <v>157</v>
      </c>
      <c r="K620" t="s">
        <v>1937</v>
      </c>
      <c r="L620" t="str">
        <f>HYPERLINK("http://www.ebi.ac.uk/interpro/entry/IPR000909","IPR000909")</f>
        <v>IPR000909</v>
      </c>
      <c r="M620" s="13" t="s">
        <v>164</v>
      </c>
    </row>
    <row r="621" spans="1:13" x14ac:dyDescent="0.25">
      <c r="A621" t="s">
        <v>1938</v>
      </c>
      <c r="B621" t="s">
        <v>162</v>
      </c>
      <c r="C621" s="13" t="s">
        <v>152</v>
      </c>
      <c r="D621" s="13" t="s">
        <v>164</v>
      </c>
      <c r="E621" s="14" t="s">
        <v>1342</v>
      </c>
      <c r="F621" t="s">
        <v>1283</v>
      </c>
      <c r="G621" s="13" t="s">
        <v>164</v>
      </c>
      <c r="H621" t="s">
        <v>157</v>
      </c>
      <c r="I621" t="s">
        <v>1358</v>
      </c>
      <c r="J621" t="str">
        <f>HYPERLINK("http://pfam.sanger.ac.uk/family/PF03087","PF03087")</f>
        <v>PF03087</v>
      </c>
      <c r="K621" s="13" t="s">
        <v>164</v>
      </c>
      <c r="L621" t="s">
        <v>157</v>
      </c>
      <c r="M621" s="13" t="s">
        <v>164</v>
      </c>
    </row>
    <row r="622" spans="1:13" x14ac:dyDescent="0.25">
      <c r="A622" t="s">
        <v>1939</v>
      </c>
      <c r="B622" t="s">
        <v>166</v>
      </c>
      <c r="C622" s="13" t="s">
        <v>152</v>
      </c>
      <c r="D622" s="13" t="s">
        <v>164</v>
      </c>
      <c r="E622" s="14" t="s">
        <v>1342</v>
      </c>
      <c r="F622" t="s">
        <v>1283</v>
      </c>
      <c r="G622" s="13" t="s">
        <v>164</v>
      </c>
      <c r="H622" t="s">
        <v>157</v>
      </c>
      <c r="I622" t="s">
        <v>1315</v>
      </c>
      <c r="J622" t="str">
        <f>HYPERLINK("http://pfam.sanger.ac.uk/family/PF03469","PF03469")</f>
        <v>PF03469</v>
      </c>
      <c r="K622" s="13" t="s">
        <v>164</v>
      </c>
      <c r="L622" t="s">
        <v>157</v>
      </c>
      <c r="M622" s="13" t="s">
        <v>164</v>
      </c>
    </row>
    <row r="623" spans="1:13" x14ac:dyDescent="0.25">
      <c r="A623" t="s">
        <v>1940</v>
      </c>
      <c r="B623" t="s">
        <v>166</v>
      </c>
      <c r="C623" s="13" t="s">
        <v>152</v>
      </c>
      <c r="D623" s="13" t="s">
        <v>164</v>
      </c>
      <c r="E623" s="14" t="s">
        <v>1342</v>
      </c>
      <c r="F623" t="s">
        <v>1283</v>
      </c>
      <c r="G623" s="13" t="s">
        <v>164</v>
      </c>
      <c r="H623" t="s">
        <v>157</v>
      </c>
      <c r="I623" s="13" t="s">
        <v>164</v>
      </c>
      <c r="J623" t="s">
        <v>157</v>
      </c>
      <c r="K623" s="13" t="s">
        <v>164</v>
      </c>
      <c r="L623" t="s">
        <v>157</v>
      </c>
      <c r="M623" s="13" t="s">
        <v>164</v>
      </c>
    </row>
    <row r="624" spans="1:13" x14ac:dyDescent="0.25">
      <c r="A624" t="s">
        <v>1941</v>
      </c>
      <c r="B624" t="s">
        <v>166</v>
      </c>
      <c r="C624" s="13" t="s">
        <v>152</v>
      </c>
      <c r="D624" s="13" t="s">
        <v>164</v>
      </c>
      <c r="E624" s="14" t="s">
        <v>1342</v>
      </c>
      <c r="F624" t="s">
        <v>1283</v>
      </c>
      <c r="G624" s="13" t="s">
        <v>164</v>
      </c>
      <c r="H624" t="s">
        <v>157</v>
      </c>
      <c r="I624" s="13" t="s">
        <v>164</v>
      </c>
      <c r="J624" t="s">
        <v>157</v>
      </c>
      <c r="K624" s="13" t="s">
        <v>164</v>
      </c>
      <c r="L624" t="s">
        <v>157</v>
      </c>
      <c r="M624" s="13" t="s">
        <v>164</v>
      </c>
    </row>
    <row r="625" spans="1:13" x14ac:dyDescent="0.25">
      <c r="A625" t="s">
        <v>1942</v>
      </c>
      <c r="B625" t="s">
        <v>166</v>
      </c>
      <c r="C625" s="13" t="s">
        <v>152</v>
      </c>
      <c r="D625" s="13" t="s">
        <v>164</v>
      </c>
      <c r="E625" s="14" t="s">
        <v>1342</v>
      </c>
      <c r="F625" t="s">
        <v>1283</v>
      </c>
      <c r="G625" s="13" t="s">
        <v>164</v>
      </c>
      <c r="H625" t="s">
        <v>157</v>
      </c>
      <c r="I625" s="13" t="s">
        <v>164</v>
      </c>
      <c r="J625" t="s">
        <v>157</v>
      </c>
      <c r="K625" s="13" t="s">
        <v>164</v>
      </c>
      <c r="L625" t="s">
        <v>157</v>
      </c>
      <c r="M625" s="13" t="s">
        <v>164</v>
      </c>
    </row>
    <row r="626" spans="1:13" x14ac:dyDescent="0.25">
      <c r="A626" t="s">
        <v>1943</v>
      </c>
      <c r="B626" t="s">
        <v>166</v>
      </c>
      <c r="C626" s="13" t="s">
        <v>152</v>
      </c>
      <c r="D626" s="13" t="s">
        <v>164</v>
      </c>
      <c r="E626" s="14" t="s">
        <v>1342</v>
      </c>
      <c r="F626" t="s">
        <v>1283</v>
      </c>
      <c r="G626" s="13" t="s">
        <v>164</v>
      </c>
      <c r="H626" t="s">
        <v>157</v>
      </c>
      <c r="I626" t="s">
        <v>1269</v>
      </c>
      <c r="J626" t="str">
        <f>HYPERLINK("http://pfam.sanger.ac.uk/family/PF02902","PF02902")</f>
        <v>PF02902</v>
      </c>
      <c r="K626" s="13" t="s">
        <v>164</v>
      </c>
      <c r="L626" t="s">
        <v>157</v>
      </c>
      <c r="M626" t="s">
        <v>1271</v>
      </c>
    </row>
    <row r="627" spans="1:13" x14ac:dyDescent="0.25">
      <c r="A627" t="s">
        <v>1944</v>
      </c>
      <c r="B627" t="s">
        <v>162</v>
      </c>
      <c r="C627" s="13" t="s">
        <v>152</v>
      </c>
      <c r="D627" s="13" t="s">
        <v>164</v>
      </c>
      <c r="E627" s="14" t="s">
        <v>1342</v>
      </c>
      <c r="F627" t="s">
        <v>1283</v>
      </c>
      <c r="G627" s="13" t="s">
        <v>164</v>
      </c>
      <c r="H627" t="s">
        <v>157</v>
      </c>
      <c r="I627" t="s">
        <v>1649</v>
      </c>
      <c r="J627" t="str">
        <f>HYPERLINK("http://pfam.sanger.ac.uk/family/PF12214","PF12214")</f>
        <v>PF12214</v>
      </c>
      <c r="K627" t="s">
        <v>1945</v>
      </c>
      <c r="L627" t="str">
        <f>HYPERLINK("http://www.ebi.ac.uk/interpro/entry/IPR027330","IPR027330")</f>
        <v>IPR027330</v>
      </c>
      <c r="M627" s="13" t="s">
        <v>164</v>
      </c>
    </row>
    <row r="628" spans="1:13" x14ac:dyDescent="0.25">
      <c r="A628" t="s">
        <v>1946</v>
      </c>
      <c r="B628" t="s">
        <v>162</v>
      </c>
      <c r="C628" s="13" t="s">
        <v>152</v>
      </c>
      <c r="D628" s="13" t="s">
        <v>164</v>
      </c>
      <c r="E628" s="14" t="s">
        <v>1342</v>
      </c>
      <c r="F628" t="s">
        <v>1283</v>
      </c>
      <c r="G628" s="13" t="s">
        <v>164</v>
      </c>
      <c r="H628" t="s">
        <v>157</v>
      </c>
      <c r="I628" t="s">
        <v>565</v>
      </c>
      <c r="J628" t="str">
        <f>HYPERLINK("http://pfam.sanger.ac.uk/family/PF04667","PF04667")</f>
        <v>PF04667</v>
      </c>
      <c r="K628" s="13" t="s">
        <v>164</v>
      </c>
      <c r="L628" t="s">
        <v>157</v>
      </c>
      <c r="M628" s="13" t="s">
        <v>164</v>
      </c>
    </row>
    <row r="629" spans="1:13" x14ac:dyDescent="0.25">
      <c r="A629" t="s">
        <v>1947</v>
      </c>
      <c r="B629" t="s">
        <v>151</v>
      </c>
      <c r="C629" s="13" t="s">
        <v>152</v>
      </c>
      <c r="D629" s="13" t="s">
        <v>164</v>
      </c>
      <c r="E629" s="14" t="s">
        <v>1342</v>
      </c>
      <c r="F629" t="s">
        <v>1283</v>
      </c>
      <c r="G629" s="13" t="s">
        <v>164</v>
      </c>
      <c r="H629" t="s">
        <v>157</v>
      </c>
      <c r="I629" t="s">
        <v>1556</v>
      </c>
      <c r="J629" t="str">
        <f>HYPERLINK("http://pfam.sanger.ac.uk/family/PF01485","PF01485")</f>
        <v>PF01485</v>
      </c>
      <c r="K629" s="13" t="s">
        <v>164</v>
      </c>
      <c r="L629" t="s">
        <v>157</v>
      </c>
      <c r="M629" t="s">
        <v>904</v>
      </c>
    </row>
    <row r="630" spans="1:13" x14ac:dyDescent="0.25">
      <c r="A630" t="s">
        <v>1948</v>
      </c>
      <c r="B630" t="s">
        <v>166</v>
      </c>
      <c r="C630" s="13" t="s">
        <v>152</v>
      </c>
      <c r="D630" s="13" t="s">
        <v>164</v>
      </c>
      <c r="E630" s="14" t="s">
        <v>1342</v>
      </c>
      <c r="F630" t="s">
        <v>1283</v>
      </c>
      <c r="G630" s="13" t="s">
        <v>164</v>
      </c>
      <c r="H630" t="s">
        <v>157</v>
      </c>
      <c r="I630" s="13" t="s">
        <v>164</v>
      </c>
      <c r="J630" t="s">
        <v>157</v>
      </c>
      <c r="K630" s="13" t="s">
        <v>164</v>
      </c>
      <c r="L630" t="s">
        <v>157</v>
      </c>
      <c r="M630" s="13" t="s">
        <v>164</v>
      </c>
    </row>
    <row r="631" spans="1:13" x14ac:dyDescent="0.25">
      <c r="A631" t="s">
        <v>1949</v>
      </c>
      <c r="B631" t="s">
        <v>162</v>
      </c>
      <c r="C631" s="13" t="s">
        <v>152</v>
      </c>
      <c r="D631" s="13" t="s">
        <v>164</v>
      </c>
      <c r="E631" s="14" t="s">
        <v>1342</v>
      </c>
      <c r="F631" t="s">
        <v>1283</v>
      </c>
      <c r="G631" s="13" t="s">
        <v>164</v>
      </c>
      <c r="H631" t="s">
        <v>157</v>
      </c>
      <c r="I631" t="s">
        <v>256</v>
      </c>
      <c r="J631" t="str">
        <f>HYPERLINK("http://pfam.sanger.ac.uk/family/PF13504","PF13504")</f>
        <v>PF13504</v>
      </c>
      <c r="K631" s="13" t="s">
        <v>164</v>
      </c>
      <c r="L631" t="s">
        <v>157</v>
      </c>
      <c r="M631" s="13" t="s">
        <v>164</v>
      </c>
    </row>
    <row r="632" spans="1:13" x14ac:dyDescent="0.25">
      <c r="A632" t="s">
        <v>1950</v>
      </c>
      <c r="B632" t="s">
        <v>175</v>
      </c>
      <c r="C632" s="13" t="s">
        <v>152</v>
      </c>
      <c r="D632" s="13" t="s">
        <v>164</v>
      </c>
      <c r="E632" s="14" t="s">
        <v>1342</v>
      </c>
      <c r="F632" t="s">
        <v>1283</v>
      </c>
      <c r="G632" s="13" t="s">
        <v>164</v>
      </c>
      <c r="H632" t="s">
        <v>157</v>
      </c>
      <c r="I632" t="s">
        <v>537</v>
      </c>
      <c r="J632" t="str">
        <f>HYPERLINK("http://pfam.sanger.ac.uk/family/PF02392","PF02392")</f>
        <v>PF02392</v>
      </c>
      <c r="K632" s="13" t="s">
        <v>164</v>
      </c>
      <c r="L632" t="s">
        <v>157</v>
      </c>
      <c r="M632" t="s">
        <v>538</v>
      </c>
    </row>
    <row r="633" spans="1:13" x14ac:dyDescent="0.25">
      <c r="A633" t="s">
        <v>1951</v>
      </c>
      <c r="B633" t="s">
        <v>162</v>
      </c>
      <c r="C633" s="13" t="s">
        <v>152</v>
      </c>
      <c r="D633" s="13" t="s">
        <v>164</v>
      </c>
      <c r="E633" s="14" t="s">
        <v>1342</v>
      </c>
      <c r="F633" t="s">
        <v>1283</v>
      </c>
      <c r="G633" s="13" t="s">
        <v>164</v>
      </c>
      <c r="H633" t="s">
        <v>157</v>
      </c>
      <c r="I633" t="s">
        <v>164</v>
      </c>
      <c r="J633" t="s">
        <v>157</v>
      </c>
      <c r="K633" s="13" t="s">
        <v>164</v>
      </c>
      <c r="L633" t="s">
        <v>157</v>
      </c>
      <c r="M633" s="13" t="s">
        <v>164</v>
      </c>
    </row>
    <row r="634" spans="1:13" x14ac:dyDescent="0.25">
      <c r="A634" t="s">
        <v>1952</v>
      </c>
      <c r="B634" t="s">
        <v>166</v>
      </c>
      <c r="C634" s="13" t="s">
        <v>152</v>
      </c>
      <c r="D634" s="13" t="s">
        <v>164</v>
      </c>
      <c r="E634" s="14" t="s">
        <v>1342</v>
      </c>
      <c r="F634" t="s">
        <v>1283</v>
      </c>
      <c r="G634" s="13" t="s">
        <v>164</v>
      </c>
      <c r="H634" t="s">
        <v>157</v>
      </c>
      <c r="I634" t="s">
        <v>164</v>
      </c>
      <c r="J634" t="s">
        <v>157</v>
      </c>
      <c r="K634" s="13" t="s">
        <v>164</v>
      </c>
      <c r="L634" t="s">
        <v>157</v>
      </c>
      <c r="M634" s="13" t="s">
        <v>164</v>
      </c>
    </row>
    <row r="635" spans="1:13" x14ac:dyDescent="0.25">
      <c r="A635" t="s">
        <v>1953</v>
      </c>
      <c r="B635" t="s">
        <v>162</v>
      </c>
      <c r="C635" s="13" t="s">
        <v>152</v>
      </c>
      <c r="D635" s="13" t="s">
        <v>164</v>
      </c>
      <c r="E635" s="14" t="s">
        <v>1342</v>
      </c>
      <c r="F635" t="s">
        <v>1283</v>
      </c>
      <c r="G635" s="13" t="s">
        <v>164</v>
      </c>
      <c r="H635" t="s">
        <v>157</v>
      </c>
      <c r="I635" t="s">
        <v>523</v>
      </c>
      <c r="J635" t="str">
        <f>HYPERLINK("http://pfam.sanger.ac.uk/family/PF02874","PF02874")</f>
        <v>PF02874</v>
      </c>
      <c r="K635" s="13" t="s">
        <v>164</v>
      </c>
      <c r="L635" t="s">
        <v>157</v>
      </c>
      <c r="M635" t="s">
        <v>525</v>
      </c>
    </row>
    <row r="636" spans="1:13" x14ac:dyDescent="0.25">
      <c r="A636" t="s">
        <v>1954</v>
      </c>
      <c r="B636" t="s">
        <v>166</v>
      </c>
      <c r="C636" s="13" t="s">
        <v>901</v>
      </c>
      <c r="D636" s="13" t="s">
        <v>164</v>
      </c>
      <c r="E636" s="14" t="s">
        <v>1342</v>
      </c>
      <c r="F636" t="s">
        <v>1283</v>
      </c>
      <c r="G636" s="13" t="s">
        <v>164</v>
      </c>
      <c r="H636" t="s">
        <v>157</v>
      </c>
      <c r="I636" s="13" t="s">
        <v>164</v>
      </c>
      <c r="J636" t="s">
        <v>157</v>
      </c>
      <c r="K636" s="13" t="s">
        <v>164</v>
      </c>
      <c r="L636" t="s">
        <v>157</v>
      </c>
      <c r="M636" s="13" t="s">
        <v>164</v>
      </c>
    </row>
    <row r="637" spans="1:13" x14ac:dyDescent="0.25">
      <c r="A637" t="s">
        <v>1955</v>
      </c>
      <c r="B637" t="s">
        <v>166</v>
      </c>
      <c r="C637" s="13" t="s">
        <v>901</v>
      </c>
      <c r="D637" s="13" t="s">
        <v>164</v>
      </c>
      <c r="E637" s="14" t="s">
        <v>1342</v>
      </c>
      <c r="F637" t="s">
        <v>1283</v>
      </c>
      <c r="G637" s="13" t="s">
        <v>164</v>
      </c>
      <c r="H637" t="s">
        <v>157</v>
      </c>
      <c r="I637" t="s">
        <v>1785</v>
      </c>
      <c r="J637" t="str">
        <f>HYPERLINK("http://pfam.sanger.ac.uk/family/PF14291","PF14291")</f>
        <v>PF14291</v>
      </c>
      <c r="K637" s="13" t="s">
        <v>164</v>
      </c>
      <c r="L637" t="s">
        <v>157</v>
      </c>
      <c r="M637" s="13" t="s">
        <v>164</v>
      </c>
    </row>
    <row r="638" spans="1:13" x14ac:dyDescent="0.25">
      <c r="A638" t="s">
        <v>1956</v>
      </c>
      <c r="B638" t="s">
        <v>151</v>
      </c>
      <c r="C638" s="13" t="s">
        <v>152</v>
      </c>
      <c r="D638" s="13" t="s">
        <v>164</v>
      </c>
      <c r="E638" s="14" t="s">
        <v>1342</v>
      </c>
      <c r="F638" t="s">
        <v>1283</v>
      </c>
      <c r="G638" s="13" t="s">
        <v>164</v>
      </c>
      <c r="H638" t="s">
        <v>157</v>
      </c>
      <c r="I638" t="s">
        <v>1649</v>
      </c>
      <c r="J638" t="str">
        <f>HYPERLINK("http://pfam.sanger.ac.uk/family/PF12214","PF12214")</f>
        <v>PF12214</v>
      </c>
      <c r="K638" s="13" t="s">
        <v>164</v>
      </c>
      <c r="L638" t="s">
        <v>157</v>
      </c>
      <c r="M638" s="13" t="s">
        <v>164</v>
      </c>
    </row>
    <row r="639" spans="1:13" x14ac:dyDescent="0.25">
      <c r="A639" t="s">
        <v>1957</v>
      </c>
      <c r="B639" t="s">
        <v>166</v>
      </c>
      <c r="C639" s="13" t="s">
        <v>152</v>
      </c>
      <c r="D639" s="13" t="s">
        <v>164</v>
      </c>
      <c r="E639" s="14" t="s">
        <v>1342</v>
      </c>
      <c r="F639" t="s">
        <v>1283</v>
      </c>
      <c r="G639" s="13" t="s">
        <v>164</v>
      </c>
      <c r="H639" t="s">
        <v>157</v>
      </c>
      <c r="I639" t="s">
        <v>1084</v>
      </c>
      <c r="J639" t="str">
        <f>HYPERLINK("http://pfam.sanger.ac.uk/family/PF00069","PF00069")</f>
        <v>PF00069</v>
      </c>
      <c r="K639" s="13" t="s">
        <v>164</v>
      </c>
      <c r="L639" t="s">
        <v>157</v>
      </c>
      <c r="M639" t="s">
        <v>1085</v>
      </c>
    </row>
    <row r="640" spans="1:13" x14ac:dyDescent="0.25">
      <c r="A640" t="s">
        <v>1958</v>
      </c>
      <c r="B640" t="s">
        <v>166</v>
      </c>
      <c r="C640" s="13" t="s">
        <v>152</v>
      </c>
      <c r="D640" s="13" t="s">
        <v>164</v>
      </c>
      <c r="E640" s="14" t="s">
        <v>1342</v>
      </c>
      <c r="F640" t="s">
        <v>1283</v>
      </c>
      <c r="G640" s="13" t="s">
        <v>164</v>
      </c>
      <c r="H640" t="s">
        <v>157</v>
      </c>
      <c r="I640" t="s">
        <v>1315</v>
      </c>
      <c r="J640" t="str">
        <f>HYPERLINK("http://pfam.sanger.ac.uk/family/PF03469","PF03469")</f>
        <v>PF03469</v>
      </c>
      <c r="K640" s="13" t="s">
        <v>164</v>
      </c>
      <c r="L640" t="s">
        <v>157</v>
      </c>
      <c r="M640" s="13" t="s">
        <v>164</v>
      </c>
    </row>
    <row r="641" spans="1:13" x14ac:dyDescent="0.25">
      <c r="A641" t="s">
        <v>1959</v>
      </c>
      <c r="B641" t="s">
        <v>151</v>
      </c>
      <c r="C641" s="13" t="s">
        <v>152</v>
      </c>
      <c r="D641" s="13" t="s">
        <v>164</v>
      </c>
      <c r="E641" s="14" t="s">
        <v>1342</v>
      </c>
      <c r="F641" t="s">
        <v>1283</v>
      </c>
      <c r="G641" s="13" t="s">
        <v>164</v>
      </c>
      <c r="H641" t="s">
        <v>157</v>
      </c>
      <c r="I641" t="s">
        <v>408</v>
      </c>
      <c r="J641" t="str">
        <f>HYPERLINK("http://pfam.sanger.ac.uk/family/PF00189","PF00189")</f>
        <v>PF00189</v>
      </c>
      <c r="K641" s="13" t="s">
        <v>164</v>
      </c>
      <c r="L641" t="s">
        <v>157</v>
      </c>
      <c r="M641" t="s">
        <v>410</v>
      </c>
    </row>
    <row r="642" spans="1:13" x14ac:dyDescent="0.25">
      <c r="A642" t="s">
        <v>1960</v>
      </c>
      <c r="B642" t="s">
        <v>162</v>
      </c>
      <c r="C642" s="13" t="s">
        <v>152</v>
      </c>
      <c r="D642" s="13" t="s">
        <v>164</v>
      </c>
      <c r="E642" s="14" t="s">
        <v>1342</v>
      </c>
      <c r="F642" t="s">
        <v>1283</v>
      </c>
      <c r="G642" s="13" t="s">
        <v>164</v>
      </c>
      <c r="H642" t="s">
        <v>157</v>
      </c>
      <c r="I642" s="13" t="s">
        <v>164</v>
      </c>
      <c r="J642" t="s">
        <v>157</v>
      </c>
      <c r="K642" s="13" t="s">
        <v>164</v>
      </c>
      <c r="L642" t="s">
        <v>157</v>
      </c>
      <c r="M642" s="13" t="s">
        <v>164</v>
      </c>
    </row>
    <row r="643" spans="1:13" x14ac:dyDescent="0.25">
      <c r="A643" t="s">
        <v>1961</v>
      </c>
      <c r="B643" t="s">
        <v>166</v>
      </c>
      <c r="C643" s="13" t="s">
        <v>152</v>
      </c>
      <c r="D643" s="13" t="s">
        <v>164</v>
      </c>
      <c r="E643" s="14" t="s">
        <v>1342</v>
      </c>
      <c r="F643" t="s">
        <v>1283</v>
      </c>
      <c r="G643" s="13" t="s">
        <v>164</v>
      </c>
      <c r="H643" t="s">
        <v>157</v>
      </c>
      <c r="I643" t="s">
        <v>1736</v>
      </c>
      <c r="J643" t="str">
        <f>HYPERLINK("http://pfam.sanger.ac.uk/family/PF04937","PF04937")</f>
        <v>PF04937</v>
      </c>
      <c r="K643" s="13" t="s">
        <v>164</v>
      </c>
      <c r="L643" t="s">
        <v>157</v>
      </c>
      <c r="M643" t="s">
        <v>1549</v>
      </c>
    </row>
    <row r="644" spans="1:13" x14ac:dyDescent="0.25">
      <c r="A644" t="s">
        <v>1962</v>
      </c>
      <c r="B644" t="s">
        <v>166</v>
      </c>
      <c r="C644" s="13" t="s">
        <v>152</v>
      </c>
      <c r="D644" s="13" t="s">
        <v>164</v>
      </c>
      <c r="E644" s="14" t="s">
        <v>1342</v>
      </c>
      <c r="F644" t="s">
        <v>1283</v>
      </c>
      <c r="G644" s="13" t="s">
        <v>164</v>
      </c>
      <c r="H644" t="s">
        <v>157</v>
      </c>
      <c r="I644" s="13" t="s">
        <v>164</v>
      </c>
      <c r="J644" t="s">
        <v>157</v>
      </c>
      <c r="K644" s="13" t="s">
        <v>164</v>
      </c>
      <c r="L644" t="s">
        <v>157</v>
      </c>
      <c r="M644" t="s">
        <v>634</v>
      </c>
    </row>
    <row r="645" spans="1:13" x14ac:dyDescent="0.25">
      <c r="A645" t="s">
        <v>1963</v>
      </c>
      <c r="B645" t="s">
        <v>162</v>
      </c>
      <c r="C645" s="13" t="s">
        <v>152</v>
      </c>
      <c r="D645" s="13" t="s">
        <v>164</v>
      </c>
      <c r="E645" s="14" t="s">
        <v>1342</v>
      </c>
      <c r="F645" t="s">
        <v>1283</v>
      </c>
      <c r="G645" s="13" t="s">
        <v>164</v>
      </c>
      <c r="H645" t="s">
        <v>157</v>
      </c>
      <c r="I645" t="s">
        <v>1026</v>
      </c>
      <c r="J645" t="str">
        <f>HYPERLINK("http://pfam.sanger.ac.uk/family/PF02533","PF02533")</f>
        <v>PF02533</v>
      </c>
      <c r="K645" s="13" t="s">
        <v>164</v>
      </c>
      <c r="L645" t="s">
        <v>157</v>
      </c>
      <c r="M645" t="s">
        <v>1028</v>
      </c>
    </row>
    <row r="646" spans="1:13" x14ac:dyDescent="0.25">
      <c r="A646" t="s">
        <v>1964</v>
      </c>
      <c r="B646" t="s">
        <v>166</v>
      </c>
      <c r="C646" s="13" t="s">
        <v>152</v>
      </c>
      <c r="D646" s="13" t="s">
        <v>164</v>
      </c>
      <c r="E646" s="14" t="s">
        <v>1342</v>
      </c>
      <c r="F646" t="s">
        <v>1283</v>
      </c>
      <c r="G646" s="13" t="s">
        <v>164</v>
      </c>
      <c r="H646" t="s">
        <v>157</v>
      </c>
      <c r="I646" t="s">
        <v>316</v>
      </c>
      <c r="J646" t="str">
        <f>HYPERLINK("http://pfam.sanger.ac.uk/family/PF00571","PF00571")</f>
        <v>PF00571</v>
      </c>
      <c r="K646" s="13" t="s">
        <v>164</v>
      </c>
      <c r="L646" t="s">
        <v>157</v>
      </c>
      <c r="M646" t="s">
        <v>317</v>
      </c>
    </row>
    <row r="647" spans="1:13" x14ac:dyDescent="0.25">
      <c r="A647" t="s">
        <v>1965</v>
      </c>
      <c r="B647" t="s">
        <v>162</v>
      </c>
      <c r="C647" s="13" t="s">
        <v>152</v>
      </c>
      <c r="D647" s="13" t="s">
        <v>164</v>
      </c>
      <c r="E647" s="14" t="s">
        <v>1342</v>
      </c>
      <c r="F647" t="s">
        <v>1283</v>
      </c>
      <c r="G647" s="13" t="s">
        <v>164</v>
      </c>
      <c r="H647" t="s">
        <v>157</v>
      </c>
      <c r="I647" s="13" t="s">
        <v>164</v>
      </c>
      <c r="J647" t="s">
        <v>157</v>
      </c>
      <c r="K647" s="13" t="s">
        <v>164</v>
      </c>
      <c r="L647" t="s">
        <v>157</v>
      </c>
      <c r="M647" s="13" t="s">
        <v>164</v>
      </c>
    </row>
    <row r="648" spans="1:13" x14ac:dyDescent="0.25">
      <c r="A648" t="s">
        <v>1966</v>
      </c>
      <c r="B648" t="s">
        <v>162</v>
      </c>
      <c r="C648" s="13" t="s">
        <v>152</v>
      </c>
      <c r="D648" s="13" t="s">
        <v>164</v>
      </c>
      <c r="E648" s="14" t="s">
        <v>1342</v>
      </c>
      <c r="F648" t="s">
        <v>1283</v>
      </c>
      <c r="G648" s="13" t="s">
        <v>164</v>
      </c>
      <c r="H648" t="s">
        <v>157</v>
      </c>
      <c r="I648" t="s">
        <v>624</v>
      </c>
      <c r="J648" t="str">
        <f>HYPERLINK("http://pfam.sanger.ac.uk/family/PF12854","PF12854")</f>
        <v>PF12854</v>
      </c>
      <c r="K648" s="13" t="s">
        <v>164</v>
      </c>
      <c r="L648" t="s">
        <v>157</v>
      </c>
      <c r="M648" s="13" t="s">
        <v>164</v>
      </c>
    </row>
    <row r="649" spans="1:13" x14ac:dyDescent="0.25">
      <c r="A649" t="s">
        <v>1967</v>
      </c>
      <c r="B649" t="s">
        <v>175</v>
      </c>
      <c r="C649" s="13" t="s">
        <v>152</v>
      </c>
      <c r="D649" s="13" t="s">
        <v>164</v>
      </c>
      <c r="E649" s="14" t="s">
        <v>1342</v>
      </c>
      <c r="F649" t="s">
        <v>1283</v>
      </c>
      <c r="G649" s="13" t="s">
        <v>164</v>
      </c>
      <c r="H649" t="s">
        <v>157</v>
      </c>
      <c r="I649" s="13" t="s">
        <v>164</v>
      </c>
      <c r="J649" t="s">
        <v>157</v>
      </c>
      <c r="K649" s="13" t="s">
        <v>164</v>
      </c>
      <c r="L649" t="s">
        <v>157</v>
      </c>
      <c r="M649" s="13" t="s">
        <v>164</v>
      </c>
    </row>
    <row r="650" spans="1:13" x14ac:dyDescent="0.25">
      <c r="A650" t="s">
        <v>1968</v>
      </c>
      <c r="B650" t="s">
        <v>166</v>
      </c>
      <c r="C650" s="13" t="s">
        <v>152</v>
      </c>
      <c r="D650" s="13" t="s">
        <v>164</v>
      </c>
      <c r="E650" s="14" t="s">
        <v>1342</v>
      </c>
      <c r="F650" t="s">
        <v>1283</v>
      </c>
      <c r="G650" s="13" t="s">
        <v>164</v>
      </c>
      <c r="H650" t="s">
        <v>157</v>
      </c>
      <c r="I650" s="13" t="s">
        <v>164</v>
      </c>
      <c r="J650" t="s">
        <v>157</v>
      </c>
      <c r="K650" s="13" t="s">
        <v>164</v>
      </c>
      <c r="L650" t="s">
        <v>157</v>
      </c>
      <c r="M650" s="13" t="s">
        <v>164</v>
      </c>
    </row>
    <row r="651" spans="1:13" x14ac:dyDescent="0.25">
      <c r="A651" t="s">
        <v>1969</v>
      </c>
      <c r="B651" t="s">
        <v>162</v>
      </c>
      <c r="C651" s="13" t="s">
        <v>152</v>
      </c>
      <c r="D651" s="13" t="s">
        <v>164</v>
      </c>
      <c r="E651" s="14" t="s">
        <v>1342</v>
      </c>
      <c r="F651" t="s">
        <v>1283</v>
      </c>
      <c r="G651" s="13" t="s">
        <v>164</v>
      </c>
      <c r="H651" t="s">
        <v>157</v>
      </c>
      <c r="I651" t="s">
        <v>947</v>
      </c>
      <c r="J651" t="str">
        <f>HYPERLINK("http://pfam.sanger.ac.uk/family/PF00390","PF00390")</f>
        <v>PF00390</v>
      </c>
      <c r="K651" s="13" t="s">
        <v>164</v>
      </c>
      <c r="L651" t="s">
        <v>157</v>
      </c>
      <c r="M651" t="s">
        <v>949</v>
      </c>
    </row>
    <row r="652" spans="1:13" x14ac:dyDescent="0.25">
      <c r="A652" t="s">
        <v>1970</v>
      </c>
      <c r="B652" t="s">
        <v>166</v>
      </c>
      <c r="C652" s="13" t="s">
        <v>152</v>
      </c>
      <c r="D652" s="13" t="s">
        <v>164</v>
      </c>
      <c r="E652" s="14" t="s">
        <v>1342</v>
      </c>
      <c r="F652" t="s">
        <v>1283</v>
      </c>
      <c r="G652" s="13" t="s">
        <v>164</v>
      </c>
      <c r="H652" t="s">
        <v>157</v>
      </c>
      <c r="I652" t="s">
        <v>571</v>
      </c>
      <c r="J652" t="str">
        <f>HYPERLINK("http://pfam.sanger.ac.uk/family/PF04752","PF04752")</f>
        <v>PF04752</v>
      </c>
      <c r="K652" s="13" t="s">
        <v>164</v>
      </c>
      <c r="L652" t="s">
        <v>157</v>
      </c>
      <c r="M652" s="13" t="s">
        <v>164</v>
      </c>
    </row>
    <row r="653" spans="1:13" x14ac:dyDescent="0.25">
      <c r="A653" t="s">
        <v>1971</v>
      </c>
      <c r="B653" t="s">
        <v>175</v>
      </c>
      <c r="C653" s="13" t="s">
        <v>152</v>
      </c>
      <c r="D653" s="13" t="s">
        <v>164</v>
      </c>
      <c r="E653" s="14" t="s">
        <v>1342</v>
      </c>
      <c r="F653" t="s">
        <v>1283</v>
      </c>
      <c r="G653" s="13" t="s">
        <v>164</v>
      </c>
      <c r="H653" t="s">
        <v>157</v>
      </c>
      <c r="I653" s="13" t="s">
        <v>164</v>
      </c>
      <c r="J653" t="s">
        <v>157</v>
      </c>
      <c r="K653" s="13" t="s">
        <v>164</v>
      </c>
      <c r="L653" t="s">
        <v>157</v>
      </c>
      <c r="M653" s="13" t="s">
        <v>164</v>
      </c>
    </row>
    <row r="654" spans="1:13" x14ac:dyDescent="0.25">
      <c r="A654" t="s">
        <v>1972</v>
      </c>
      <c r="B654" t="s">
        <v>166</v>
      </c>
      <c r="C654" s="13" t="s">
        <v>152</v>
      </c>
      <c r="D654" s="13" t="s">
        <v>164</v>
      </c>
      <c r="E654" s="14" t="s">
        <v>1342</v>
      </c>
      <c r="F654" t="s">
        <v>1283</v>
      </c>
      <c r="G654" s="13" t="s">
        <v>164</v>
      </c>
      <c r="H654" t="s">
        <v>157</v>
      </c>
      <c r="I654" s="13" t="s">
        <v>164</v>
      </c>
      <c r="J654" t="s">
        <v>157</v>
      </c>
      <c r="K654" s="13" t="s">
        <v>164</v>
      </c>
      <c r="L654" t="s">
        <v>157</v>
      </c>
      <c r="M654" s="13" t="s">
        <v>164</v>
      </c>
    </row>
    <row r="655" spans="1:13" x14ac:dyDescent="0.25">
      <c r="A655" t="s">
        <v>1973</v>
      </c>
      <c r="B655" t="s">
        <v>162</v>
      </c>
      <c r="C655" s="13" t="s">
        <v>152</v>
      </c>
      <c r="D655" s="13" t="s">
        <v>164</v>
      </c>
      <c r="E655" s="14" t="s">
        <v>1342</v>
      </c>
      <c r="F655" t="s">
        <v>1283</v>
      </c>
      <c r="G655" s="13" t="s">
        <v>164</v>
      </c>
      <c r="H655" t="s">
        <v>157</v>
      </c>
      <c r="I655" t="s">
        <v>1669</v>
      </c>
      <c r="J655" t="str">
        <f>HYPERLINK("http://pfam.sanger.ac.uk/family/PF02453","PF02453")</f>
        <v>PF02453</v>
      </c>
      <c r="K655" s="13" t="s">
        <v>164</v>
      </c>
      <c r="L655" t="s">
        <v>157</v>
      </c>
      <c r="M655" s="13" t="s">
        <v>164</v>
      </c>
    </row>
    <row r="656" spans="1:13" x14ac:dyDescent="0.25">
      <c r="A656" t="s">
        <v>1974</v>
      </c>
      <c r="B656" t="s">
        <v>166</v>
      </c>
      <c r="C656" s="13" t="s">
        <v>152</v>
      </c>
      <c r="D656" s="13" t="s">
        <v>164</v>
      </c>
      <c r="E656" s="14" t="s">
        <v>1342</v>
      </c>
      <c r="F656" t="s">
        <v>1283</v>
      </c>
      <c r="G656" s="13" t="s">
        <v>164</v>
      </c>
      <c r="H656" t="s">
        <v>157</v>
      </c>
      <c r="I656" t="s">
        <v>183</v>
      </c>
      <c r="J656" t="str">
        <f>HYPERLINK("http://pfam.sanger.ac.uk/family/PF05208","PF05208")</f>
        <v>PF05208</v>
      </c>
      <c r="K656" s="13" t="s">
        <v>164</v>
      </c>
      <c r="L656" t="s">
        <v>157</v>
      </c>
      <c r="M656" t="s">
        <v>184</v>
      </c>
    </row>
    <row r="657" spans="1:13" x14ac:dyDescent="0.25">
      <c r="A657" t="s">
        <v>1975</v>
      </c>
      <c r="B657" t="s">
        <v>175</v>
      </c>
      <c r="C657" s="13" t="s">
        <v>152</v>
      </c>
      <c r="D657" s="13" t="s">
        <v>164</v>
      </c>
      <c r="E657" s="14" t="s">
        <v>1342</v>
      </c>
      <c r="F657" t="s">
        <v>1283</v>
      </c>
      <c r="G657" s="13" t="s">
        <v>164</v>
      </c>
      <c r="H657" t="s">
        <v>157</v>
      </c>
      <c r="I657" s="13" t="s">
        <v>164</v>
      </c>
      <c r="J657" t="s">
        <v>157</v>
      </c>
      <c r="K657" s="13" t="s">
        <v>164</v>
      </c>
      <c r="L657" t="s">
        <v>157</v>
      </c>
      <c r="M657" s="13" t="s">
        <v>164</v>
      </c>
    </row>
    <row r="658" spans="1:13" x14ac:dyDescent="0.25">
      <c r="A658" t="s">
        <v>1976</v>
      </c>
      <c r="B658" t="s">
        <v>162</v>
      </c>
      <c r="C658" s="13" t="s">
        <v>152</v>
      </c>
      <c r="D658" s="13" t="s">
        <v>164</v>
      </c>
      <c r="E658" s="14" t="s">
        <v>1342</v>
      </c>
      <c r="F658" t="s">
        <v>1283</v>
      </c>
      <c r="G658" s="13" t="s">
        <v>164</v>
      </c>
      <c r="H658" t="s">
        <v>157</v>
      </c>
      <c r="I658" s="13" t="s">
        <v>164</v>
      </c>
      <c r="J658" t="s">
        <v>157</v>
      </c>
      <c r="K658" s="13" t="s">
        <v>164</v>
      </c>
      <c r="L658" t="s">
        <v>157</v>
      </c>
      <c r="M658" s="13" t="s">
        <v>164</v>
      </c>
    </row>
    <row r="659" spans="1:13" x14ac:dyDescent="0.25">
      <c r="A659" t="s">
        <v>1977</v>
      </c>
      <c r="B659" t="s">
        <v>162</v>
      </c>
      <c r="C659" s="13" t="s">
        <v>152</v>
      </c>
      <c r="D659" s="13" t="s">
        <v>164</v>
      </c>
      <c r="E659" s="14" t="s">
        <v>1342</v>
      </c>
      <c r="F659" t="s">
        <v>1283</v>
      </c>
      <c r="G659" s="13" t="s">
        <v>164</v>
      </c>
      <c r="H659" t="s">
        <v>157</v>
      </c>
      <c r="I659" s="13" t="s">
        <v>164</v>
      </c>
      <c r="J659" t="s">
        <v>157</v>
      </c>
      <c r="K659" s="13" t="s">
        <v>164</v>
      </c>
      <c r="L659" t="s">
        <v>157</v>
      </c>
      <c r="M659" s="13" t="s">
        <v>164</v>
      </c>
    </row>
    <row r="660" spans="1:13" x14ac:dyDescent="0.25">
      <c r="A660" t="s">
        <v>1978</v>
      </c>
      <c r="B660" t="s">
        <v>175</v>
      </c>
      <c r="C660" s="13" t="s">
        <v>152</v>
      </c>
      <c r="D660" s="13" t="s">
        <v>164</v>
      </c>
      <c r="E660" s="14" t="s">
        <v>1342</v>
      </c>
      <c r="F660" t="s">
        <v>1283</v>
      </c>
      <c r="G660" s="13" t="s">
        <v>164</v>
      </c>
      <c r="H660" t="s">
        <v>157</v>
      </c>
      <c r="I660" t="s">
        <v>204</v>
      </c>
      <c r="J660" t="str">
        <f>HYPERLINK("http://pfam.sanger.ac.uk/family/PF00931","PF00931")</f>
        <v>PF00931</v>
      </c>
      <c r="K660" s="13" t="s">
        <v>164</v>
      </c>
      <c r="L660" t="s">
        <v>157</v>
      </c>
      <c r="M660" t="s">
        <v>206</v>
      </c>
    </row>
    <row r="661" spans="1:13" x14ac:dyDescent="0.25">
      <c r="A661" t="s">
        <v>1979</v>
      </c>
      <c r="B661" t="s">
        <v>162</v>
      </c>
      <c r="C661" s="13" t="s">
        <v>152</v>
      </c>
      <c r="D661" s="13" t="s">
        <v>164</v>
      </c>
      <c r="E661" s="14" t="s">
        <v>1342</v>
      </c>
      <c r="F661" t="s">
        <v>1283</v>
      </c>
      <c r="G661" s="13" t="s">
        <v>164</v>
      </c>
      <c r="H661" t="s">
        <v>157</v>
      </c>
      <c r="I661" t="s">
        <v>537</v>
      </c>
      <c r="J661" t="str">
        <f>HYPERLINK("http://pfam.sanger.ac.uk/family/PF02392","PF02392")</f>
        <v>PF02392</v>
      </c>
      <c r="K661" s="13" t="s">
        <v>164</v>
      </c>
      <c r="L661" t="s">
        <v>157</v>
      </c>
      <c r="M661" t="s">
        <v>538</v>
      </c>
    </row>
    <row r="662" spans="1:13" x14ac:dyDescent="0.25">
      <c r="A662" t="s">
        <v>1980</v>
      </c>
      <c r="B662" t="s">
        <v>162</v>
      </c>
      <c r="C662" s="13" t="s">
        <v>152</v>
      </c>
      <c r="D662" s="13" t="s">
        <v>164</v>
      </c>
      <c r="E662" s="14" t="s">
        <v>1342</v>
      </c>
      <c r="F662" t="s">
        <v>1283</v>
      </c>
      <c r="G662" s="13" t="s">
        <v>164</v>
      </c>
      <c r="H662" t="s">
        <v>157</v>
      </c>
      <c r="I662" t="s">
        <v>197</v>
      </c>
      <c r="J662" t="str">
        <f>HYPERLINK("http://pfam.sanger.ac.uk/family/PF08514","PF08514")</f>
        <v>PF08514</v>
      </c>
      <c r="K662" s="13" t="s">
        <v>164</v>
      </c>
      <c r="L662" t="s">
        <v>157</v>
      </c>
      <c r="M662" t="s">
        <v>199</v>
      </c>
    </row>
    <row r="663" spans="1:13" x14ac:dyDescent="0.25">
      <c r="A663" t="s">
        <v>1981</v>
      </c>
      <c r="B663" t="s">
        <v>166</v>
      </c>
      <c r="C663" s="13" t="s">
        <v>152</v>
      </c>
      <c r="D663" s="13" t="s">
        <v>164</v>
      </c>
      <c r="E663" s="14" t="s">
        <v>1342</v>
      </c>
      <c r="F663" t="s">
        <v>1283</v>
      </c>
      <c r="G663" s="13" t="s">
        <v>164</v>
      </c>
      <c r="H663" t="s">
        <v>157</v>
      </c>
      <c r="I663" t="s">
        <v>565</v>
      </c>
      <c r="J663" t="str">
        <f>HYPERLINK("http://pfam.sanger.ac.uk/family/PF04667","PF04667")</f>
        <v>PF04667</v>
      </c>
      <c r="K663" s="13" t="s">
        <v>164</v>
      </c>
      <c r="L663" t="s">
        <v>157</v>
      </c>
      <c r="M663" s="13" t="s">
        <v>164</v>
      </c>
    </row>
    <row r="664" spans="1:13" x14ac:dyDescent="0.25">
      <c r="A664" t="s">
        <v>1982</v>
      </c>
      <c r="B664" t="s">
        <v>162</v>
      </c>
      <c r="C664" s="13" t="s">
        <v>152</v>
      </c>
      <c r="D664" s="13" t="s">
        <v>164</v>
      </c>
      <c r="E664" s="14" t="s">
        <v>1342</v>
      </c>
      <c r="F664" t="s">
        <v>1283</v>
      </c>
      <c r="G664" s="13" t="s">
        <v>164</v>
      </c>
      <c r="H664" t="s">
        <v>157</v>
      </c>
      <c r="I664" t="s">
        <v>316</v>
      </c>
      <c r="J664" t="str">
        <f>HYPERLINK("http://pfam.sanger.ac.uk/family/PF00571","PF00571")</f>
        <v>PF00571</v>
      </c>
      <c r="K664" s="13" t="s">
        <v>164</v>
      </c>
      <c r="L664" t="s">
        <v>157</v>
      </c>
      <c r="M664" t="s">
        <v>317</v>
      </c>
    </row>
    <row r="665" spans="1:13" x14ac:dyDescent="0.25">
      <c r="A665" t="s">
        <v>1983</v>
      </c>
      <c r="B665" t="s">
        <v>166</v>
      </c>
      <c r="C665" s="13" t="s">
        <v>152</v>
      </c>
      <c r="D665" s="13" t="s">
        <v>164</v>
      </c>
      <c r="E665" s="14" t="s">
        <v>1342</v>
      </c>
      <c r="F665" t="s">
        <v>1283</v>
      </c>
      <c r="G665" s="13" t="s">
        <v>164</v>
      </c>
      <c r="H665" t="s">
        <v>157</v>
      </c>
      <c r="I665" t="s">
        <v>1785</v>
      </c>
      <c r="J665" t="str">
        <f>HYPERLINK("http://pfam.sanger.ac.uk/family/PF14291","PF14291")</f>
        <v>PF14291</v>
      </c>
      <c r="K665" s="13" t="s">
        <v>164</v>
      </c>
      <c r="L665" t="s">
        <v>157</v>
      </c>
      <c r="M665" s="13" t="s">
        <v>164</v>
      </c>
    </row>
    <row r="666" spans="1:13" x14ac:dyDescent="0.25">
      <c r="A666" t="s">
        <v>1984</v>
      </c>
      <c r="B666" t="s">
        <v>166</v>
      </c>
      <c r="C666" s="13" t="s">
        <v>152</v>
      </c>
      <c r="D666" s="13" t="s">
        <v>164</v>
      </c>
      <c r="E666" s="14" t="s">
        <v>1342</v>
      </c>
      <c r="F666" t="s">
        <v>1283</v>
      </c>
      <c r="G666" s="13" t="s">
        <v>164</v>
      </c>
      <c r="H666" t="s">
        <v>157</v>
      </c>
      <c r="I666" t="s">
        <v>1019</v>
      </c>
      <c r="J666" t="str">
        <f>HYPERLINK("http://pfam.sanger.ac.uk/family/PF00737","PF00737")</f>
        <v>PF00737</v>
      </c>
      <c r="K666" s="13" t="s">
        <v>164</v>
      </c>
      <c r="L666" t="s">
        <v>157</v>
      </c>
      <c r="M666" t="s">
        <v>1021</v>
      </c>
    </row>
    <row r="667" spans="1:13" x14ac:dyDescent="0.25">
      <c r="A667" t="s">
        <v>1985</v>
      </c>
      <c r="B667" t="s">
        <v>162</v>
      </c>
      <c r="C667" s="13" t="s">
        <v>152</v>
      </c>
      <c r="D667" s="13" t="s">
        <v>164</v>
      </c>
      <c r="E667" s="14" t="s">
        <v>1342</v>
      </c>
      <c r="F667" t="s">
        <v>1283</v>
      </c>
      <c r="G667" s="13" t="s">
        <v>164</v>
      </c>
      <c r="H667" t="s">
        <v>157</v>
      </c>
      <c r="I667" s="13" t="s">
        <v>164</v>
      </c>
      <c r="J667" t="s">
        <v>157</v>
      </c>
      <c r="K667" s="13" t="s">
        <v>164</v>
      </c>
      <c r="L667" t="s">
        <v>157</v>
      </c>
      <c r="M667" t="s">
        <v>1306</v>
      </c>
    </row>
    <row r="668" spans="1:13" x14ac:dyDescent="0.25">
      <c r="A668" t="s">
        <v>1986</v>
      </c>
      <c r="B668" t="s">
        <v>166</v>
      </c>
      <c r="C668" s="13" t="s">
        <v>152</v>
      </c>
      <c r="D668" s="13" t="s">
        <v>164</v>
      </c>
      <c r="E668" s="14" t="s">
        <v>1342</v>
      </c>
      <c r="F668" t="s">
        <v>1283</v>
      </c>
      <c r="G668" s="13" t="s">
        <v>164</v>
      </c>
      <c r="H668" t="s">
        <v>157</v>
      </c>
      <c r="I668" t="s">
        <v>1333</v>
      </c>
      <c r="J668" t="str">
        <f>HYPERLINK("http://pfam.sanger.ac.uk/family/PF03468","PF03468")</f>
        <v>PF03468</v>
      </c>
      <c r="K668" s="13" t="s">
        <v>164</v>
      </c>
      <c r="L668" t="s">
        <v>157</v>
      </c>
      <c r="M668" t="s">
        <v>1335</v>
      </c>
    </row>
    <row r="669" spans="1:13" x14ac:dyDescent="0.25">
      <c r="A669" t="s">
        <v>1987</v>
      </c>
      <c r="B669" t="s">
        <v>162</v>
      </c>
      <c r="C669" s="13" t="s">
        <v>152</v>
      </c>
      <c r="D669" s="13" t="s">
        <v>164</v>
      </c>
      <c r="E669" s="14" t="s">
        <v>1342</v>
      </c>
      <c r="F669" t="s">
        <v>1283</v>
      </c>
      <c r="G669" s="13" t="s">
        <v>164</v>
      </c>
      <c r="H669" t="s">
        <v>157</v>
      </c>
      <c r="I669" t="s">
        <v>1084</v>
      </c>
      <c r="J669" t="str">
        <f>HYPERLINK("http://pfam.sanger.ac.uk/family/PF00069","PF00069")</f>
        <v>PF00069</v>
      </c>
      <c r="K669" s="13" t="s">
        <v>164</v>
      </c>
      <c r="L669" t="s">
        <v>157</v>
      </c>
      <c r="M669" t="s">
        <v>1094</v>
      </c>
    </row>
    <row r="670" spans="1:13" x14ac:dyDescent="0.25">
      <c r="A670" t="s">
        <v>1988</v>
      </c>
      <c r="B670" t="s">
        <v>162</v>
      </c>
      <c r="C670" s="13" t="s">
        <v>152</v>
      </c>
      <c r="D670" s="13" t="s">
        <v>164</v>
      </c>
      <c r="E670" s="14" t="s">
        <v>1342</v>
      </c>
      <c r="F670" t="s">
        <v>1283</v>
      </c>
      <c r="G670" s="13" t="s">
        <v>164</v>
      </c>
      <c r="H670" t="s">
        <v>157</v>
      </c>
      <c r="I670" s="13" t="s">
        <v>164</v>
      </c>
      <c r="J670" t="s">
        <v>157</v>
      </c>
      <c r="K670" s="13" t="s">
        <v>164</v>
      </c>
      <c r="L670" t="s">
        <v>157</v>
      </c>
      <c r="M670" s="13" t="s">
        <v>164</v>
      </c>
    </row>
    <row r="671" spans="1:13" x14ac:dyDescent="0.25">
      <c r="A671" t="s">
        <v>1989</v>
      </c>
      <c r="B671" t="s">
        <v>166</v>
      </c>
      <c r="C671" s="13" t="s">
        <v>152</v>
      </c>
      <c r="D671" s="13" t="s">
        <v>164</v>
      </c>
      <c r="E671" s="14" t="s">
        <v>1342</v>
      </c>
      <c r="F671" t="s">
        <v>1283</v>
      </c>
      <c r="G671" s="13" t="s">
        <v>164</v>
      </c>
      <c r="H671" t="s">
        <v>157</v>
      </c>
      <c r="I671" t="s">
        <v>607</v>
      </c>
      <c r="J671" t="str">
        <f>HYPERLINK("http://pfam.sanger.ac.uk/family/PF02705","PF02705")</f>
        <v>PF02705</v>
      </c>
      <c r="K671" s="13" t="s">
        <v>164</v>
      </c>
      <c r="L671" t="s">
        <v>157</v>
      </c>
      <c r="M671" t="s">
        <v>608</v>
      </c>
    </row>
    <row r="672" spans="1:13" x14ac:dyDescent="0.25">
      <c r="A672" t="s">
        <v>1990</v>
      </c>
      <c r="B672" t="s">
        <v>166</v>
      </c>
      <c r="C672" s="13" t="s">
        <v>152</v>
      </c>
      <c r="D672" s="13" t="s">
        <v>164</v>
      </c>
      <c r="E672" s="14" t="s">
        <v>1342</v>
      </c>
      <c r="F672" t="s">
        <v>1283</v>
      </c>
      <c r="G672" s="13" t="s">
        <v>164</v>
      </c>
      <c r="H672" t="s">
        <v>157</v>
      </c>
      <c r="I672" t="s">
        <v>552</v>
      </c>
      <c r="J672" t="str">
        <f>HYPERLINK("http://pfam.sanger.ac.uk/family/PF02362","PF02362")</f>
        <v>PF02362</v>
      </c>
      <c r="K672" s="13" t="s">
        <v>164</v>
      </c>
      <c r="L672" t="s">
        <v>157</v>
      </c>
      <c r="M672" t="s">
        <v>247</v>
      </c>
    </row>
    <row r="673" spans="1:13" x14ac:dyDescent="0.25">
      <c r="A673" t="s">
        <v>1991</v>
      </c>
      <c r="B673" t="s">
        <v>151</v>
      </c>
      <c r="C673" s="13" t="s">
        <v>152</v>
      </c>
      <c r="D673" s="13" t="s">
        <v>164</v>
      </c>
      <c r="E673" s="14" t="s">
        <v>1342</v>
      </c>
      <c r="F673" t="s">
        <v>1283</v>
      </c>
      <c r="G673" s="13" t="s">
        <v>164</v>
      </c>
      <c r="H673" t="s">
        <v>157</v>
      </c>
      <c r="I673" t="s">
        <v>594</v>
      </c>
      <c r="J673" t="str">
        <f>HYPERLINK("http://pfam.sanger.ac.uk/family/PF01264","PF01264")</f>
        <v>PF01264</v>
      </c>
      <c r="K673" s="13" t="s">
        <v>164</v>
      </c>
      <c r="L673" t="s">
        <v>157</v>
      </c>
      <c r="M673" t="s">
        <v>596</v>
      </c>
    </row>
    <row r="674" spans="1:13" x14ac:dyDescent="0.25">
      <c r="A674" t="s">
        <v>1992</v>
      </c>
      <c r="B674" t="s">
        <v>166</v>
      </c>
      <c r="C674" s="13" t="s">
        <v>152</v>
      </c>
      <c r="D674" s="13" t="s">
        <v>164</v>
      </c>
      <c r="E674" s="14" t="s">
        <v>1342</v>
      </c>
      <c r="F674" t="s">
        <v>1283</v>
      </c>
      <c r="G674" s="13" t="s">
        <v>164</v>
      </c>
      <c r="H674" t="s">
        <v>157</v>
      </c>
      <c r="I674" t="s">
        <v>1736</v>
      </c>
      <c r="J674" t="str">
        <f>HYPERLINK("http://pfam.sanger.ac.uk/family/PF04937","PF04937")</f>
        <v>PF04937</v>
      </c>
      <c r="K674" s="13" t="s">
        <v>164</v>
      </c>
      <c r="L674" t="s">
        <v>157</v>
      </c>
      <c r="M674" t="s">
        <v>1549</v>
      </c>
    </row>
    <row r="675" spans="1:13" x14ac:dyDescent="0.25">
      <c r="A675" t="s">
        <v>1993</v>
      </c>
      <c r="B675" t="s">
        <v>162</v>
      </c>
      <c r="C675" s="13" t="s">
        <v>152</v>
      </c>
      <c r="D675" s="13" t="s">
        <v>164</v>
      </c>
      <c r="E675" s="14" t="s">
        <v>1342</v>
      </c>
      <c r="F675" t="s">
        <v>1283</v>
      </c>
      <c r="G675" s="13" t="s">
        <v>164</v>
      </c>
      <c r="H675" t="s">
        <v>157</v>
      </c>
      <c r="I675" s="13" t="s">
        <v>164</v>
      </c>
      <c r="J675" t="s">
        <v>157</v>
      </c>
      <c r="K675" s="13" t="s">
        <v>164</v>
      </c>
      <c r="L675" t="s">
        <v>157</v>
      </c>
      <c r="M675" s="13" t="s">
        <v>164</v>
      </c>
    </row>
    <row r="676" spans="1:13" x14ac:dyDescent="0.25">
      <c r="A676" t="s">
        <v>1994</v>
      </c>
      <c r="B676" t="s">
        <v>162</v>
      </c>
      <c r="C676" s="13" t="s">
        <v>152</v>
      </c>
      <c r="D676" s="13" t="s">
        <v>164</v>
      </c>
      <c r="E676" s="14" t="s">
        <v>1342</v>
      </c>
      <c r="F676" t="s">
        <v>1283</v>
      </c>
      <c r="G676" s="13" t="s">
        <v>164</v>
      </c>
      <c r="H676" t="s">
        <v>157</v>
      </c>
      <c r="I676" s="13" t="s">
        <v>164</v>
      </c>
      <c r="J676" t="s">
        <v>157</v>
      </c>
      <c r="K676" s="13" t="s">
        <v>164</v>
      </c>
      <c r="L676" t="s">
        <v>157</v>
      </c>
      <c r="M676" t="s">
        <v>904</v>
      </c>
    </row>
    <row r="677" spans="1:13" x14ac:dyDescent="0.25">
      <c r="A677" t="s">
        <v>1995</v>
      </c>
      <c r="B677" t="s">
        <v>166</v>
      </c>
      <c r="C677" s="13" t="s">
        <v>152</v>
      </c>
      <c r="D677" s="13" t="s">
        <v>164</v>
      </c>
      <c r="E677" s="14" t="s">
        <v>1342</v>
      </c>
      <c r="F677" t="s">
        <v>1283</v>
      </c>
      <c r="G677" s="13" t="s">
        <v>164</v>
      </c>
      <c r="H677" t="s">
        <v>157</v>
      </c>
      <c r="I677" s="13" t="s">
        <v>164</v>
      </c>
      <c r="J677" t="s">
        <v>157</v>
      </c>
      <c r="K677" s="13" t="s">
        <v>164</v>
      </c>
      <c r="L677" t="s">
        <v>157</v>
      </c>
      <c r="M677" s="13" t="s">
        <v>164</v>
      </c>
    </row>
    <row r="678" spans="1:13" x14ac:dyDescent="0.25">
      <c r="A678" t="s">
        <v>1996</v>
      </c>
      <c r="B678" t="s">
        <v>166</v>
      </c>
      <c r="C678" s="13" t="s">
        <v>152</v>
      </c>
      <c r="D678" s="13" t="s">
        <v>164</v>
      </c>
      <c r="E678" s="14" t="s">
        <v>1342</v>
      </c>
      <c r="F678" t="s">
        <v>1283</v>
      </c>
      <c r="G678" s="13" t="s">
        <v>164</v>
      </c>
      <c r="H678" t="s">
        <v>157</v>
      </c>
      <c r="I678" s="13" t="s">
        <v>164</v>
      </c>
      <c r="J678" t="s">
        <v>157</v>
      </c>
      <c r="K678" s="13" t="s">
        <v>164</v>
      </c>
      <c r="L678" t="s">
        <v>157</v>
      </c>
      <c r="M678" s="13" t="s">
        <v>164</v>
      </c>
    </row>
    <row r="679" spans="1:13" x14ac:dyDescent="0.25">
      <c r="A679" t="s">
        <v>1997</v>
      </c>
      <c r="B679" t="s">
        <v>166</v>
      </c>
      <c r="C679" s="13" t="s">
        <v>152</v>
      </c>
      <c r="D679" s="13" t="s">
        <v>164</v>
      </c>
      <c r="E679" s="14" t="s">
        <v>1342</v>
      </c>
      <c r="F679" t="s">
        <v>1283</v>
      </c>
      <c r="G679" s="13" t="s">
        <v>164</v>
      </c>
      <c r="H679" t="s">
        <v>157</v>
      </c>
      <c r="I679" s="13" t="s">
        <v>164</v>
      </c>
      <c r="J679" t="s">
        <v>157</v>
      </c>
      <c r="K679" s="13" t="s">
        <v>164</v>
      </c>
      <c r="L679" t="s">
        <v>157</v>
      </c>
      <c r="M679" t="s">
        <v>303</v>
      </c>
    </row>
    <row r="680" spans="1:13" x14ac:dyDescent="0.25">
      <c r="A680" t="s">
        <v>1998</v>
      </c>
      <c r="B680" t="s">
        <v>162</v>
      </c>
      <c r="C680" s="13" t="s">
        <v>152</v>
      </c>
      <c r="D680" s="13" t="s">
        <v>164</v>
      </c>
      <c r="E680" s="14" t="s">
        <v>1342</v>
      </c>
      <c r="F680" t="s">
        <v>1283</v>
      </c>
      <c r="G680" s="13" t="s">
        <v>164</v>
      </c>
      <c r="H680" t="s">
        <v>157</v>
      </c>
      <c r="I680" t="s">
        <v>537</v>
      </c>
      <c r="J680" t="str">
        <f>HYPERLINK("http://pfam.sanger.ac.uk/family/PF02392","PF02392")</f>
        <v>PF02392</v>
      </c>
      <c r="K680" s="13" t="s">
        <v>164</v>
      </c>
      <c r="L680" t="s">
        <v>157</v>
      </c>
      <c r="M680" t="s">
        <v>538</v>
      </c>
    </row>
    <row r="681" spans="1:13" x14ac:dyDescent="0.25">
      <c r="A681" t="s">
        <v>1999</v>
      </c>
      <c r="B681" t="s">
        <v>162</v>
      </c>
      <c r="C681" s="13" t="s">
        <v>152</v>
      </c>
      <c r="D681" s="13" t="s">
        <v>164</v>
      </c>
      <c r="E681" s="14" t="s">
        <v>1342</v>
      </c>
      <c r="F681" t="s">
        <v>1283</v>
      </c>
      <c r="G681" s="13" t="s">
        <v>164</v>
      </c>
      <c r="H681" t="s">
        <v>157</v>
      </c>
      <c r="I681" s="13" t="s">
        <v>164</v>
      </c>
      <c r="J681" t="s">
        <v>157</v>
      </c>
      <c r="K681" s="13" t="s">
        <v>164</v>
      </c>
      <c r="L681" t="s">
        <v>157</v>
      </c>
      <c r="M681" s="13" t="s">
        <v>164</v>
      </c>
    </row>
    <row r="682" spans="1:13" x14ac:dyDescent="0.25">
      <c r="A682" t="s">
        <v>2000</v>
      </c>
      <c r="B682" t="s">
        <v>166</v>
      </c>
      <c r="C682" s="13" t="s">
        <v>152</v>
      </c>
      <c r="D682" s="13" t="s">
        <v>164</v>
      </c>
      <c r="E682" s="14" t="s">
        <v>1342</v>
      </c>
      <c r="F682" t="s">
        <v>1283</v>
      </c>
      <c r="G682" s="13" t="s">
        <v>164</v>
      </c>
      <c r="H682" t="s">
        <v>157</v>
      </c>
      <c r="I682" t="s">
        <v>571</v>
      </c>
      <c r="J682" t="str">
        <f>HYPERLINK("http://pfam.sanger.ac.uk/family/PF04752","PF04752")</f>
        <v>PF04752</v>
      </c>
      <c r="K682" s="13" t="s">
        <v>164</v>
      </c>
      <c r="L682" t="s">
        <v>157</v>
      </c>
      <c r="M682" s="13" t="s">
        <v>164</v>
      </c>
    </row>
    <row r="683" spans="1:13" x14ac:dyDescent="0.25">
      <c r="A683" t="s">
        <v>2001</v>
      </c>
      <c r="B683" t="s">
        <v>166</v>
      </c>
      <c r="C683" s="13" t="s">
        <v>152</v>
      </c>
      <c r="D683" s="13" t="s">
        <v>164</v>
      </c>
      <c r="E683" s="14" t="s">
        <v>1342</v>
      </c>
      <c r="F683" t="s">
        <v>1283</v>
      </c>
      <c r="G683" s="13" t="s">
        <v>164</v>
      </c>
      <c r="H683" t="s">
        <v>157</v>
      </c>
      <c r="I683" t="s">
        <v>319</v>
      </c>
      <c r="J683" t="str">
        <f>HYPERLINK("http://pfam.sanger.ac.uk/family/PF00421","PF00421")</f>
        <v>PF00421</v>
      </c>
      <c r="K683" s="13" t="s">
        <v>164</v>
      </c>
      <c r="L683" t="s">
        <v>157</v>
      </c>
      <c r="M683" t="s">
        <v>320</v>
      </c>
    </row>
    <row r="684" spans="1:13" x14ac:dyDescent="0.25">
      <c r="A684" t="s">
        <v>2002</v>
      </c>
      <c r="B684" t="s">
        <v>162</v>
      </c>
      <c r="C684" s="13" t="s">
        <v>152</v>
      </c>
      <c r="D684" s="13" t="s">
        <v>164</v>
      </c>
      <c r="E684" s="14" t="s">
        <v>1342</v>
      </c>
      <c r="F684" t="s">
        <v>1283</v>
      </c>
      <c r="G684" s="13" t="s">
        <v>164</v>
      </c>
      <c r="H684" t="s">
        <v>157</v>
      </c>
      <c r="I684" t="s">
        <v>1669</v>
      </c>
      <c r="J684" t="str">
        <f>HYPERLINK("http://pfam.sanger.ac.uk/family/PF02453","PF02453")</f>
        <v>PF02453</v>
      </c>
      <c r="K684" t="s">
        <v>2003</v>
      </c>
      <c r="L684" t="str">
        <f>HYPERLINK("http://www.ebi.ac.uk/interpro/entry/IPR003388","IPR003388")</f>
        <v>IPR003388</v>
      </c>
      <c r="M684" s="13" t="s">
        <v>164</v>
      </c>
    </row>
    <row r="685" spans="1:13" x14ac:dyDescent="0.25">
      <c r="A685" t="s">
        <v>2004</v>
      </c>
      <c r="B685" t="s">
        <v>162</v>
      </c>
      <c r="C685" s="13" t="s">
        <v>152</v>
      </c>
      <c r="D685" s="13" t="s">
        <v>164</v>
      </c>
      <c r="E685" s="14" t="s">
        <v>1342</v>
      </c>
      <c r="F685" t="s">
        <v>1283</v>
      </c>
      <c r="G685" s="13" t="s">
        <v>164</v>
      </c>
      <c r="H685" t="s">
        <v>157</v>
      </c>
      <c r="I685" t="s">
        <v>565</v>
      </c>
      <c r="J685" t="str">
        <f>HYPERLINK("http://pfam.sanger.ac.uk/family/PF04667","PF04667")</f>
        <v>PF04667</v>
      </c>
      <c r="K685" s="13" t="s">
        <v>164</v>
      </c>
      <c r="L685" t="s">
        <v>157</v>
      </c>
      <c r="M685" s="13" t="s">
        <v>164</v>
      </c>
    </row>
    <row r="686" spans="1:13" x14ac:dyDescent="0.25">
      <c r="A686" t="s">
        <v>2005</v>
      </c>
      <c r="B686" t="s">
        <v>162</v>
      </c>
      <c r="C686" s="13" t="s">
        <v>152</v>
      </c>
      <c r="D686" s="13" t="s">
        <v>164</v>
      </c>
      <c r="E686" s="14" t="s">
        <v>1342</v>
      </c>
      <c r="F686" t="s">
        <v>1283</v>
      </c>
      <c r="G686" s="13" t="s">
        <v>164</v>
      </c>
      <c r="H686" t="s">
        <v>157</v>
      </c>
      <c r="I686" s="13" t="s">
        <v>164</v>
      </c>
      <c r="J686" t="s">
        <v>157</v>
      </c>
      <c r="K686" s="13" t="s">
        <v>164</v>
      </c>
      <c r="L686" t="s">
        <v>157</v>
      </c>
      <c r="M686" t="s">
        <v>303</v>
      </c>
    </row>
    <row r="687" spans="1:13" x14ac:dyDescent="0.25">
      <c r="A687" t="s">
        <v>2006</v>
      </c>
      <c r="B687" t="s">
        <v>166</v>
      </c>
      <c r="C687" s="13" t="s">
        <v>152</v>
      </c>
      <c r="D687" s="13" t="s">
        <v>164</v>
      </c>
      <c r="E687" s="14" t="s">
        <v>1342</v>
      </c>
      <c r="F687" t="s">
        <v>1283</v>
      </c>
      <c r="G687" s="13" t="s">
        <v>164</v>
      </c>
      <c r="H687" t="s">
        <v>157</v>
      </c>
      <c r="I687" s="13" t="s">
        <v>164</v>
      </c>
      <c r="J687" t="s">
        <v>157</v>
      </c>
      <c r="K687" s="13" t="s">
        <v>164</v>
      </c>
      <c r="L687" t="s">
        <v>157</v>
      </c>
      <c r="M687" s="13" t="s">
        <v>164</v>
      </c>
    </row>
    <row r="688" spans="1:13" x14ac:dyDescent="0.25">
      <c r="A688" t="s">
        <v>2007</v>
      </c>
      <c r="B688" t="s">
        <v>166</v>
      </c>
      <c r="C688" s="13" t="s">
        <v>152</v>
      </c>
      <c r="D688" s="13" t="s">
        <v>164</v>
      </c>
      <c r="E688" s="14" t="s">
        <v>1342</v>
      </c>
      <c r="F688" t="s">
        <v>1283</v>
      </c>
      <c r="G688" s="13" t="s">
        <v>164</v>
      </c>
      <c r="H688" t="s">
        <v>157</v>
      </c>
      <c r="I688" t="s">
        <v>394</v>
      </c>
      <c r="J688" t="str">
        <f>HYPERLINK("http://pfam.sanger.ac.uk/family/PF00203","PF00203")</f>
        <v>PF00203</v>
      </c>
      <c r="K688" s="13" t="s">
        <v>164</v>
      </c>
      <c r="L688" t="s">
        <v>157</v>
      </c>
      <c r="M688" t="s">
        <v>396</v>
      </c>
    </row>
    <row r="689" spans="1:13" x14ac:dyDescent="0.25">
      <c r="A689" t="s">
        <v>2008</v>
      </c>
      <c r="B689" t="s">
        <v>162</v>
      </c>
      <c r="C689" s="13" t="s">
        <v>152</v>
      </c>
      <c r="D689" s="13" t="s">
        <v>164</v>
      </c>
      <c r="E689" s="14" t="s">
        <v>1342</v>
      </c>
      <c r="F689" t="s">
        <v>1283</v>
      </c>
      <c r="G689" s="13" t="s">
        <v>164</v>
      </c>
      <c r="H689" t="s">
        <v>157</v>
      </c>
      <c r="I689" s="13" t="s">
        <v>164</v>
      </c>
      <c r="J689" t="s">
        <v>157</v>
      </c>
      <c r="K689" s="13" t="s">
        <v>164</v>
      </c>
      <c r="L689" t="s">
        <v>157</v>
      </c>
      <c r="M689" t="s">
        <v>717</v>
      </c>
    </row>
    <row r="690" spans="1:13" x14ac:dyDescent="0.25">
      <c r="A690" t="s">
        <v>2009</v>
      </c>
      <c r="B690" t="s">
        <v>162</v>
      </c>
      <c r="C690" s="13" t="s">
        <v>152</v>
      </c>
      <c r="D690" s="13" t="s">
        <v>164</v>
      </c>
      <c r="E690" s="14" t="s">
        <v>1342</v>
      </c>
      <c r="F690" t="s">
        <v>1283</v>
      </c>
      <c r="G690" s="13" t="s">
        <v>164</v>
      </c>
      <c r="H690" t="s">
        <v>157</v>
      </c>
      <c r="I690" t="s">
        <v>1154</v>
      </c>
      <c r="J690" t="str">
        <f>HYPERLINK("http://pfam.sanger.ac.uk/family/PF00161","PF00161")</f>
        <v>PF00161</v>
      </c>
      <c r="K690" s="13" t="s">
        <v>164</v>
      </c>
      <c r="L690" t="s">
        <v>157</v>
      </c>
      <c r="M690" t="s">
        <v>1156</v>
      </c>
    </row>
    <row r="691" spans="1:13" x14ac:dyDescent="0.25">
      <c r="A691" t="s">
        <v>2010</v>
      </c>
      <c r="B691" t="s">
        <v>166</v>
      </c>
      <c r="C691" s="13" t="s">
        <v>152</v>
      </c>
      <c r="D691" s="13" t="s">
        <v>164</v>
      </c>
      <c r="E691" s="14" t="s">
        <v>1342</v>
      </c>
      <c r="F691" t="s">
        <v>1283</v>
      </c>
      <c r="G691" s="13" t="s">
        <v>164</v>
      </c>
      <c r="H691" t="s">
        <v>157</v>
      </c>
      <c r="I691" s="13" t="s">
        <v>164</v>
      </c>
      <c r="J691" t="s">
        <v>157</v>
      </c>
      <c r="K691" s="13" t="s">
        <v>164</v>
      </c>
      <c r="L691" t="s">
        <v>157</v>
      </c>
      <c r="M691" s="13" t="s">
        <v>164</v>
      </c>
    </row>
    <row r="692" spans="1:13" x14ac:dyDescent="0.25">
      <c r="A692" t="s">
        <v>2011</v>
      </c>
      <c r="B692" t="s">
        <v>162</v>
      </c>
      <c r="C692" s="13" t="s">
        <v>152</v>
      </c>
      <c r="D692" s="13" t="s">
        <v>164</v>
      </c>
      <c r="E692" s="14" t="s">
        <v>1342</v>
      </c>
      <c r="F692" t="s">
        <v>1283</v>
      </c>
      <c r="G692" s="13" t="s">
        <v>164</v>
      </c>
      <c r="H692" t="s">
        <v>157</v>
      </c>
      <c r="I692" t="s">
        <v>1019</v>
      </c>
      <c r="J692" t="str">
        <f>HYPERLINK("http://pfam.sanger.ac.uk/family/PF00737","PF00737")</f>
        <v>PF00737</v>
      </c>
      <c r="K692" s="13" t="s">
        <v>164</v>
      </c>
      <c r="L692" t="s">
        <v>157</v>
      </c>
      <c r="M692" t="s">
        <v>1021</v>
      </c>
    </row>
    <row r="693" spans="1:13" x14ac:dyDescent="0.25">
      <c r="A693" t="s">
        <v>2012</v>
      </c>
      <c r="B693" t="s">
        <v>162</v>
      </c>
      <c r="C693" s="13" t="s">
        <v>152</v>
      </c>
      <c r="D693" s="13" t="s">
        <v>164</v>
      </c>
      <c r="E693" s="14" t="s">
        <v>1342</v>
      </c>
      <c r="F693" t="s">
        <v>1283</v>
      </c>
      <c r="G693" s="13" t="s">
        <v>164</v>
      </c>
      <c r="H693" t="s">
        <v>157</v>
      </c>
      <c r="I693" t="s">
        <v>325</v>
      </c>
      <c r="J693" t="str">
        <f>HYPERLINK("http://pfam.sanger.ac.uk/family/PF00225","PF00225")</f>
        <v>PF00225</v>
      </c>
      <c r="K693" s="13" t="s">
        <v>164</v>
      </c>
      <c r="L693" t="s">
        <v>157</v>
      </c>
      <c r="M693" t="s">
        <v>327</v>
      </c>
    </row>
    <row r="694" spans="1:13" x14ac:dyDescent="0.25">
      <c r="A694" t="s">
        <v>2013</v>
      </c>
      <c r="B694" t="s">
        <v>162</v>
      </c>
      <c r="C694" s="13" t="s">
        <v>152</v>
      </c>
      <c r="D694" s="13" t="s">
        <v>164</v>
      </c>
      <c r="E694" s="14" t="s">
        <v>1342</v>
      </c>
      <c r="F694" t="s">
        <v>1283</v>
      </c>
      <c r="G694" s="13" t="s">
        <v>164</v>
      </c>
      <c r="H694" t="s">
        <v>157</v>
      </c>
      <c r="I694" t="s">
        <v>1084</v>
      </c>
      <c r="J694" t="str">
        <f>HYPERLINK("http://pfam.sanger.ac.uk/family/PF00069","PF00069")</f>
        <v>PF00069</v>
      </c>
      <c r="K694" s="13" t="s">
        <v>164</v>
      </c>
      <c r="L694" t="s">
        <v>157</v>
      </c>
      <c r="M694" t="s">
        <v>1094</v>
      </c>
    </row>
    <row r="695" spans="1:13" x14ac:dyDescent="0.25">
      <c r="A695" t="s">
        <v>2014</v>
      </c>
      <c r="B695" t="s">
        <v>166</v>
      </c>
      <c r="C695" s="13" t="s">
        <v>152</v>
      </c>
      <c r="D695" s="13" t="s">
        <v>164</v>
      </c>
      <c r="E695" s="14" t="s">
        <v>1342</v>
      </c>
      <c r="F695" t="s">
        <v>1283</v>
      </c>
      <c r="G695" s="13" t="s">
        <v>164</v>
      </c>
      <c r="H695" t="s">
        <v>157</v>
      </c>
      <c r="I695" t="s">
        <v>1019</v>
      </c>
      <c r="J695" t="str">
        <f>HYPERLINK("http://pfam.sanger.ac.uk/family/PF00737","PF00737")</f>
        <v>PF00737</v>
      </c>
      <c r="K695" s="13" t="s">
        <v>164</v>
      </c>
      <c r="L695" t="s">
        <v>157</v>
      </c>
      <c r="M695" t="s">
        <v>1021</v>
      </c>
    </row>
    <row r="696" spans="1:13" x14ac:dyDescent="0.25">
      <c r="A696" t="s">
        <v>2015</v>
      </c>
      <c r="B696" t="s">
        <v>162</v>
      </c>
      <c r="C696" s="13" t="s">
        <v>152</v>
      </c>
      <c r="D696" s="13" t="s">
        <v>164</v>
      </c>
      <c r="E696" s="14" t="s">
        <v>1342</v>
      </c>
      <c r="F696" t="s">
        <v>1283</v>
      </c>
      <c r="G696" s="13" t="s">
        <v>164</v>
      </c>
      <c r="H696" t="s">
        <v>157</v>
      </c>
      <c r="I696" t="s">
        <v>1315</v>
      </c>
      <c r="J696" t="str">
        <f>HYPERLINK("http://pfam.sanger.ac.uk/family/PF03469","PF03469")</f>
        <v>PF03469</v>
      </c>
      <c r="K696" s="13" t="s">
        <v>164</v>
      </c>
      <c r="L696" t="s">
        <v>157</v>
      </c>
      <c r="M696" s="13" t="s">
        <v>164</v>
      </c>
    </row>
    <row r="697" spans="1:13" x14ac:dyDescent="0.25">
      <c r="A697" t="s">
        <v>2016</v>
      </c>
      <c r="B697" t="s">
        <v>166</v>
      </c>
      <c r="C697" s="13" t="s">
        <v>152</v>
      </c>
      <c r="D697" s="13" t="s">
        <v>164</v>
      </c>
      <c r="E697" s="14" t="s">
        <v>1342</v>
      </c>
      <c r="F697" t="s">
        <v>1283</v>
      </c>
      <c r="G697" s="13" t="s">
        <v>164</v>
      </c>
      <c r="H697" t="s">
        <v>157</v>
      </c>
      <c r="I697" t="s">
        <v>173</v>
      </c>
      <c r="J697" t="str">
        <f>HYPERLINK("http://pfam.sanger.ac.uk/family/PF13960","PF13960")</f>
        <v>PF13960</v>
      </c>
      <c r="K697" s="13" t="s">
        <v>164</v>
      </c>
      <c r="L697" t="s">
        <v>157</v>
      </c>
      <c r="M697" s="13" t="s">
        <v>164</v>
      </c>
    </row>
    <row r="698" spans="1:13" x14ac:dyDescent="0.25">
      <c r="A698" t="s">
        <v>2017</v>
      </c>
      <c r="B698" t="s">
        <v>162</v>
      </c>
      <c r="C698" s="13" t="s">
        <v>152</v>
      </c>
      <c r="D698" s="13" t="s">
        <v>164</v>
      </c>
      <c r="E698" s="14" t="s">
        <v>1342</v>
      </c>
      <c r="F698" t="s">
        <v>1283</v>
      </c>
      <c r="G698" s="13" t="s">
        <v>164</v>
      </c>
      <c r="H698" t="s">
        <v>157</v>
      </c>
      <c r="I698" s="13" t="s">
        <v>164</v>
      </c>
      <c r="J698" t="s">
        <v>157</v>
      </c>
      <c r="K698" s="13" t="s">
        <v>164</v>
      </c>
      <c r="L698" t="s">
        <v>157</v>
      </c>
      <c r="M698" s="13" t="s">
        <v>164</v>
      </c>
    </row>
    <row r="699" spans="1:13" x14ac:dyDescent="0.25">
      <c r="A699" t="s">
        <v>2018</v>
      </c>
      <c r="B699" t="s">
        <v>162</v>
      </c>
      <c r="C699" s="13" t="s">
        <v>152</v>
      </c>
      <c r="D699" s="13" t="s">
        <v>164</v>
      </c>
      <c r="E699" s="14" t="s">
        <v>1342</v>
      </c>
      <c r="F699" t="s">
        <v>1283</v>
      </c>
      <c r="G699" s="13" t="s">
        <v>164</v>
      </c>
      <c r="H699" t="s">
        <v>157</v>
      </c>
      <c r="I699" t="s">
        <v>173</v>
      </c>
      <c r="J699" t="str">
        <f>HYPERLINK("http://pfam.sanger.ac.uk/family/PF13960","PF13960")</f>
        <v>PF13960</v>
      </c>
      <c r="K699" s="13" t="s">
        <v>164</v>
      </c>
      <c r="L699" t="s">
        <v>157</v>
      </c>
      <c r="M699" s="13" t="s">
        <v>164</v>
      </c>
    </row>
    <row r="700" spans="1:13" x14ac:dyDescent="0.25">
      <c r="A700" t="s">
        <v>2019</v>
      </c>
      <c r="B700" t="s">
        <v>166</v>
      </c>
      <c r="C700" s="13" t="s">
        <v>152</v>
      </c>
      <c r="D700" s="13" t="s">
        <v>164</v>
      </c>
      <c r="E700" s="14" t="s">
        <v>1342</v>
      </c>
      <c r="F700" t="s">
        <v>1283</v>
      </c>
      <c r="G700" s="13" t="s">
        <v>164</v>
      </c>
      <c r="H700" t="s">
        <v>157</v>
      </c>
      <c r="I700" t="s">
        <v>342</v>
      </c>
      <c r="J700" t="str">
        <f>HYPERLINK("http://pfam.sanger.ac.uk/family/PF04178","PF04178")</f>
        <v>PF04178</v>
      </c>
      <c r="K700" s="13" t="s">
        <v>164</v>
      </c>
      <c r="L700" t="s">
        <v>157</v>
      </c>
      <c r="M700" t="s">
        <v>343</v>
      </c>
    </row>
    <row r="701" spans="1:13" x14ac:dyDescent="0.25">
      <c r="A701" t="s">
        <v>2020</v>
      </c>
      <c r="B701" t="s">
        <v>162</v>
      </c>
      <c r="C701" s="13" t="s">
        <v>152</v>
      </c>
      <c r="D701" s="13" t="s">
        <v>164</v>
      </c>
      <c r="E701" s="14" t="s">
        <v>1342</v>
      </c>
      <c r="F701" t="s">
        <v>1283</v>
      </c>
      <c r="G701" s="13" t="s">
        <v>164</v>
      </c>
      <c r="H701" t="s">
        <v>157</v>
      </c>
      <c r="I701" s="13" t="s">
        <v>164</v>
      </c>
      <c r="J701" t="s">
        <v>157</v>
      </c>
      <c r="K701" t="s">
        <v>2021</v>
      </c>
      <c r="L701" t="str">
        <f>HYPERLINK("http://www.ebi.ac.uk/interpro/entry/IPR014710","IPR014710")</f>
        <v>IPR014710</v>
      </c>
      <c r="M701" s="13" t="s">
        <v>164</v>
      </c>
    </row>
    <row r="702" spans="1:13" x14ac:dyDescent="0.25">
      <c r="A702" t="s">
        <v>2022</v>
      </c>
      <c r="B702" t="s">
        <v>162</v>
      </c>
      <c r="C702" s="13" t="s">
        <v>152</v>
      </c>
      <c r="D702" s="13" t="s">
        <v>164</v>
      </c>
      <c r="E702" s="14" t="s">
        <v>1342</v>
      </c>
      <c r="F702" t="s">
        <v>1283</v>
      </c>
      <c r="G702" s="13" t="s">
        <v>164</v>
      </c>
      <c r="H702" t="s">
        <v>157</v>
      </c>
      <c r="I702" s="13" t="s">
        <v>164</v>
      </c>
      <c r="J702" t="s">
        <v>157</v>
      </c>
      <c r="K702" s="13" t="s">
        <v>164</v>
      </c>
      <c r="L702" t="s">
        <v>157</v>
      </c>
      <c r="M702" s="13" t="s">
        <v>164</v>
      </c>
    </row>
    <row r="703" spans="1:13" x14ac:dyDescent="0.25">
      <c r="A703" t="s">
        <v>2023</v>
      </c>
      <c r="B703" t="s">
        <v>162</v>
      </c>
      <c r="C703" s="13" t="s">
        <v>152</v>
      </c>
      <c r="D703" s="13" t="s">
        <v>164</v>
      </c>
      <c r="E703" s="14" t="s">
        <v>1342</v>
      </c>
      <c r="F703" t="s">
        <v>1283</v>
      </c>
      <c r="G703" s="13" t="s">
        <v>164</v>
      </c>
      <c r="H703" t="s">
        <v>157</v>
      </c>
      <c r="I703" s="13" t="s">
        <v>164</v>
      </c>
      <c r="J703" t="s">
        <v>157</v>
      </c>
      <c r="K703" s="13" t="s">
        <v>164</v>
      </c>
      <c r="L703" t="s">
        <v>157</v>
      </c>
      <c r="M703" t="s">
        <v>717</v>
      </c>
    </row>
    <row r="704" spans="1:13" x14ac:dyDescent="0.25">
      <c r="A704" t="s">
        <v>2024</v>
      </c>
      <c r="B704" t="s">
        <v>166</v>
      </c>
      <c r="C704" s="13" t="s">
        <v>152</v>
      </c>
      <c r="D704" s="13" t="s">
        <v>164</v>
      </c>
      <c r="E704" s="14" t="s">
        <v>1342</v>
      </c>
      <c r="F704" t="s">
        <v>1283</v>
      </c>
      <c r="G704" s="13" t="s">
        <v>164</v>
      </c>
      <c r="H704" t="s">
        <v>157</v>
      </c>
      <c r="I704" s="13" t="s">
        <v>164</v>
      </c>
      <c r="J704" t="s">
        <v>157</v>
      </c>
      <c r="K704" s="13" t="s">
        <v>164</v>
      </c>
      <c r="L704" t="s">
        <v>157</v>
      </c>
      <c r="M704" s="13" t="s">
        <v>164</v>
      </c>
    </row>
    <row r="705" spans="1:13" x14ac:dyDescent="0.25">
      <c r="A705" t="s">
        <v>2025</v>
      </c>
      <c r="B705" t="s">
        <v>162</v>
      </c>
      <c r="C705" s="13" t="s">
        <v>152</v>
      </c>
      <c r="D705" s="13" t="s">
        <v>164</v>
      </c>
      <c r="E705" s="14" t="s">
        <v>1342</v>
      </c>
      <c r="F705" t="s">
        <v>1283</v>
      </c>
      <c r="G705" s="13" t="s">
        <v>164</v>
      </c>
      <c r="H705" t="s">
        <v>157</v>
      </c>
      <c r="I705" t="s">
        <v>164</v>
      </c>
      <c r="J705" t="s">
        <v>157</v>
      </c>
      <c r="K705" s="13" t="s">
        <v>164</v>
      </c>
      <c r="L705" t="s">
        <v>157</v>
      </c>
      <c r="M705" t="s">
        <v>1166</v>
      </c>
    </row>
    <row r="706" spans="1:13" x14ac:dyDescent="0.25">
      <c r="A706" t="s">
        <v>2026</v>
      </c>
      <c r="B706" t="s">
        <v>166</v>
      </c>
      <c r="C706" s="13" t="s">
        <v>152</v>
      </c>
      <c r="D706" s="13" t="s">
        <v>164</v>
      </c>
      <c r="E706" s="14" t="s">
        <v>1342</v>
      </c>
      <c r="F706" t="s">
        <v>1283</v>
      </c>
      <c r="G706" s="13" t="s">
        <v>164</v>
      </c>
      <c r="H706" t="s">
        <v>157</v>
      </c>
      <c r="I706" t="s">
        <v>1269</v>
      </c>
      <c r="J706" t="str">
        <f>HYPERLINK("http://pfam.sanger.ac.uk/family/PF02902","PF02902")</f>
        <v>PF02902</v>
      </c>
      <c r="K706" s="13" t="s">
        <v>164</v>
      </c>
      <c r="L706" t="s">
        <v>157</v>
      </c>
      <c r="M706" t="s">
        <v>1271</v>
      </c>
    </row>
    <row r="707" spans="1:13" x14ac:dyDescent="0.25">
      <c r="A707" t="s">
        <v>2027</v>
      </c>
      <c r="B707" t="s">
        <v>166</v>
      </c>
      <c r="C707" s="13" t="s">
        <v>152</v>
      </c>
      <c r="D707" s="13" t="s">
        <v>164</v>
      </c>
      <c r="E707" s="14" t="s">
        <v>1342</v>
      </c>
      <c r="F707" t="s">
        <v>1283</v>
      </c>
      <c r="G707" s="13" t="s">
        <v>164</v>
      </c>
      <c r="H707" t="s">
        <v>157</v>
      </c>
      <c r="I707" t="s">
        <v>445</v>
      </c>
      <c r="J707" t="str">
        <f>HYPERLINK("http://pfam.sanger.ac.uk/family/PF05033","PF05033")</f>
        <v>PF05033</v>
      </c>
      <c r="K707" s="13" t="s">
        <v>164</v>
      </c>
      <c r="L707" t="s">
        <v>157</v>
      </c>
      <c r="M707" t="s">
        <v>446</v>
      </c>
    </row>
    <row r="708" spans="1:13" x14ac:dyDescent="0.25">
      <c r="A708" t="s">
        <v>2028</v>
      </c>
      <c r="B708" t="s">
        <v>162</v>
      </c>
      <c r="C708" s="13" t="s">
        <v>152</v>
      </c>
      <c r="D708" s="13" t="s">
        <v>164</v>
      </c>
      <c r="E708" s="14" t="s">
        <v>1342</v>
      </c>
      <c r="F708" t="s">
        <v>1283</v>
      </c>
      <c r="G708" s="13" t="s">
        <v>164</v>
      </c>
      <c r="H708" t="s">
        <v>157</v>
      </c>
      <c r="I708" t="s">
        <v>744</v>
      </c>
      <c r="J708" t="str">
        <f>HYPERLINK("http://pfam.sanger.ac.uk/family/PF03101","PF03101")</f>
        <v>PF03101</v>
      </c>
      <c r="K708" s="13" t="s">
        <v>164</v>
      </c>
      <c r="L708" t="s">
        <v>157</v>
      </c>
      <c r="M708" s="13" t="s">
        <v>164</v>
      </c>
    </row>
    <row r="709" spans="1:13" x14ac:dyDescent="0.25">
      <c r="A709" t="s">
        <v>2029</v>
      </c>
      <c r="B709" t="s">
        <v>175</v>
      </c>
      <c r="C709" s="13" t="s">
        <v>152</v>
      </c>
      <c r="D709" s="13" t="s">
        <v>164</v>
      </c>
      <c r="E709" s="14" t="s">
        <v>1342</v>
      </c>
      <c r="F709" t="s">
        <v>1283</v>
      </c>
      <c r="G709" s="13" t="s">
        <v>164</v>
      </c>
      <c r="H709" t="s">
        <v>157</v>
      </c>
      <c r="I709" t="s">
        <v>164</v>
      </c>
      <c r="J709" t="s">
        <v>157</v>
      </c>
      <c r="K709" s="13" t="s">
        <v>164</v>
      </c>
      <c r="L709" t="s">
        <v>157</v>
      </c>
      <c r="M709" s="13" t="s">
        <v>164</v>
      </c>
    </row>
    <row r="710" spans="1:13" x14ac:dyDescent="0.25">
      <c r="A710" t="s">
        <v>2030</v>
      </c>
      <c r="B710" t="s">
        <v>162</v>
      </c>
      <c r="C710" s="13" t="s">
        <v>152</v>
      </c>
      <c r="D710" s="13" t="s">
        <v>164</v>
      </c>
      <c r="E710" s="14" t="s">
        <v>1342</v>
      </c>
      <c r="F710" t="s">
        <v>1283</v>
      </c>
      <c r="G710" s="13" t="s">
        <v>164</v>
      </c>
      <c r="H710" t="s">
        <v>157</v>
      </c>
      <c r="I710" t="s">
        <v>793</v>
      </c>
      <c r="J710" t="str">
        <f>HYPERLINK("http://pfam.sanger.ac.uk/family/PF00856","PF00856")</f>
        <v>PF00856</v>
      </c>
      <c r="K710" s="13" t="s">
        <v>164</v>
      </c>
      <c r="L710" t="s">
        <v>157</v>
      </c>
      <c r="M710" t="s">
        <v>354</v>
      </c>
    </row>
    <row r="711" spans="1:13" x14ac:dyDescent="0.25">
      <c r="A711" t="s">
        <v>2031</v>
      </c>
      <c r="B711" t="s">
        <v>175</v>
      </c>
      <c r="C711" s="13" t="s">
        <v>152</v>
      </c>
      <c r="D711" s="13" t="s">
        <v>164</v>
      </c>
      <c r="E711" s="14" t="s">
        <v>1342</v>
      </c>
      <c r="F711" t="s">
        <v>1283</v>
      </c>
      <c r="G711" s="13" t="s">
        <v>164</v>
      </c>
      <c r="H711" t="s">
        <v>157</v>
      </c>
      <c r="I711" t="s">
        <v>627</v>
      </c>
      <c r="J711" t="str">
        <f>HYPERLINK("http://pfam.sanger.ac.uk/family/PF00067","PF00067")</f>
        <v>PF00067</v>
      </c>
      <c r="K711" s="13" t="s">
        <v>164</v>
      </c>
      <c r="L711" t="s">
        <v>157</v>
      </c>
      <c r="M711" t="s">
        <v>629</v>
      </c>
    </row>
    <row r="712" spans="1:13" x14ac:dyDescent="0.25">
      <c r="A712" t="s">
        <v>2032</v>
      </c>
      <c r="B712" t="s">
        <v>166</v>
      </c>
      <c r="C712" s="13" t="s">
        <v>152</v>
      </c>
      <c r="D712" s="13" t="s">
        <v>164</v>
      </c>
      <c r="E712" s="14" t="s">
        <v>1342</v>
      </c>
      <c r="F712" t="s">
        <v>1283</v>
      </c>
      <c r="G712" s="13" t="s">
        <v>164</v>
      </c>
      <c r="H712" t="s">
        <v>157</v>
      </c>
      <c r="I712" t="s">
        <v>164</v>
      </c>
      <c r="J712" t="s">
        <v>157</v>
      </c>
      <c r="K712" s="13" t="s">
        <v>164</v>
      </c>
      <c r="L712" t="s">
        <v>157</v>
      </c>
      <c r="M712" s="13" t="s">
        <v>164</v>
      </c>
    </row>
    <row r="713" spans="1:13" x14ac:dyDescent="0.25">
      <c r="A713" t="s">
        <v>2033</v>
      </c>
      <c r="B713" t="s">
        <v>162</v>
      </c>
      <c r="C713" s="13" t="s">
        <v>901</v>
      </c>
      <c r="D713" s="13" t="s">
        <v>164</v>
      </c>
      <c r="E713" s="14" t="s">
        <v>1342</v>
      </c>
      <c r="F713" t="s">
        <v>1283</v>
      </c>
      <c r="G713" s="13" t="s">
        <v>164</v>
      </c>
      <c r="H713" t="s">
        <v>157</v>
      </c>
      <c r="I713" t="s">
        <v>164</v>
      </c>
      <c r="J713" t="s">
        <v>157</v>
      </c>
      <c r="K713" s="13" t="s">
        <v>164</v>
      </c>
      <c r="L713" t="s">
        <v>157</v>
      </c>
      <c r="M713" s="13" t="s">
        <v>164</v>
      </c>
    </row>
    <row r="714" spans="1:13" x14ac:dyDescent="0.25">
      <c r="A714" t="s">
        <v>2034</v>
      </c>
      <c r="B714" t="s">
        <v>151</v>
      </c>
      <c r="C714" s="13" t="s">
        <v>152</v>
      </c>
      <c r="D714" s="13" t="s">
        <v>164</v>
      </c>
      <c r="E714" s="14" t="s">
        <v>1342</v>
      </c>
      <c r="F714" t="s">
        <v>1283</v>
      </c>
      <c r="G714" s="13" t="s">
        <v>164</v>
      </c>
      <c r="H714" t="s">
        <v>157</v>
      </c>
      <c r="I714" t="s">
        <v>164</v>
      </c>
      <c r="J714" t="s">
        <v>157</v>
      </c>
      <c r="K714" s="13" t="s">
        <v>164</v>
      </c>
      <c r="L714" t="s">
        <v>157</v>
      </c>
      <c r="M714" s="13" t="s">
        <v>164</v>
      </c>
    </row>
    <row r="715" spans="1:13" x14ac:dyDescent="0.25">
      <c r="A715" t="s">
        <v>2035</v>
      </c>
      <c r="B715" t="s">
        <v>151</v>
      </c>
      <c r="C715" s="13" t="s">
        <v>152</v>
      </c>
      <c r="D715" s="13" t="s">
        <v>164</v>
      </c>
      <c r="E715" s="14" t="s">
        <v>1342</v>
      </c>
      <c r="F715" t="s">
        <v>1283</v>
      </c>
      <c r="G715" s="13" t="s">
        <v>164</v>
      </c>
      <c r="H715" t="s">
        <v>157</v>
      </c>
      <c r="I715" t="s">
        <v>319</v>
      </c>
      <c r="J715" t="str">
        <f>HYPERLINK("http://pfam.sanger.ac.uk/family/PF00421","PF00421")</f>
        <v>PF00421</v>
      </c>
      <c r="K715" s="13" t="s">
        <v>164</v>
      </c>
      <c r="L715" t="s">
        <v>157</v>
      </c>
      <c r="M715" t="s">
        <v>320</v>
      </c>
    </row>
    <row r="716" spans="1:13" x14ac:dyDescent="0.25">
      <c r="A716" t="s">
        <v>2036</v>
      </c>
      <c r="B716" t="s">
        <v>151</v>
      </c>
      <c r="C716" s="13" t="s">
        <v>152</v>
      </c>
      <c r="D716" s="13" t="s">
        <v>164</v>
      </c>
      <c r="E716" s="14" t="s">
        <v>1342</v>
      </c>
      <c r="F716" t="s">
        <v>1283</v>
      </c>
      <c r="G716" s="13" t="s">
        <v>164</v>
      </c>
      <c r="H716" t="s">
        <v>157</v>
      </c>
      <c r="I716" t="s">
        <v>565</v>
      </c>
      <c r="J716" t="str">
        <f>HYPERLINK("http://pfam.sanger.ac.uk/family/PF04667","PF04667")</f>
        <v>PF04667</v>
      </c>
      <c r="K716" s="13" t="s">
        <v>164</v>
      </c>
      <c r="L716" t="s">
        <v>157</v>
      </c>
      <c r="M716" s="13" t="s">
        <v>164</v>
      </c>
    </row>
    <row r="717" spans="1:13" x14ac:dyDescent="0.25">
      <c r="A717" t="s">
        <v>2037</v>
      </c>
      <c r="B717" t="s">
        <v>162</v>
      </c>
      <c r="C717" s="13" t="s">
        <v>152</v>
      </c>
      <c r="D717" s="13" t="s">
        <v>164</v>
      </c>
      <c r="E717" s="14" t="s">
        <v>1342</v>
      </c>
      <c r="F717" t="s">
        <v>1283</v>
      </c>
      <c r="G717" s="13" t="s">
        <v>164</v>
      </c>
      <c r="H717" t="s">
        <v>157</v>
      </c>
      <c r="I717" t="s">
        <v>394</v>
      </c>
      <c r="J717" t="str">
        <f>HYPERLINK("http://pfam.sanger.ac.uk/family/PF00203","PF00203")</f>
        <v>PF00203</v>
      </c>
      <c r="K717" s="13" t="s">
        <v>164</v>
      </c>
      <c r="L717" t="s">
        <v>157</v>
      </c>
      <c r="M717" t="s">
        <v>396</v>
      </c>
    </row>
    <row r="718" spans="1:13" x14ac:dyDescent="0.25">
      <c r="A718" t="s">
        <v>2038</v>
      </c>
      <c r="B718" t="s">
        <v>166</v>
      </c>
      <c r="C718" s="13" t="s">
        <v>152</v>
      </c>
      <c r="D718" s="13" t="s">
        <v>164</v>
      </c>
      <c r="E718" s="14" t="s">
        <v>1342</v>
      </c>
      <c r="F718" t="s">
        <v>1283</v>
      </c>
      <c r="G718" s="13" t="s">
        <v>164</v>
      </c>
      <c r="H718" t="s">
        <v>157</v>
      </c>
      <c r="I718" t="s">
        <v>2039</v>
      </c>
      <c r="J718" t="str">
        <f>HYPERLINK("http://pfam.sanger.ac.uk/family/PF08387","PF08387")</f>
        <v>PF08387</v>
      </c>
      <c r="K718" s="13" t="s">
        <v>164</v>
      </c>
      <c r="L718" t="s">
        <v>157</v>
      </c>
      <c r="M718" s="13" t="s">
        <v>164</v>
      </c>
    </row>
    <row r="719" spans="1:13" x14ac:dyDescent="0.25">
      <c r="A719" t="s">
        <v>2040</v>
      </c>
      <c r="B719" t="s">
        <v>166</v>
      </c>
      <c r="C719" s="13" t="s">
        <v>152</v>
      </c>
      <c r="D719" s="13" t="s">
        <v>164</v>
      </c>
      <c r="E719" s="14" t="s">
        <v>1342</v>
      </c>
      <c r="F719" t="s">
        <v>1283</v>
      </c>
      <c r="G719" s="13" t="s">
        <v>164</v>
      </c>
      <c r="H719" t="s">
        <v>157</v>
      </c>
      <c r="I719" t="s">
        <v>475</v>
      </c>
      <c r="J719" t="str">
        <f>HYPERLINK("http://pfam.sanger.ac.uk/family/PF02171","PF02171")</f>
        <v>PF02171</v>
      </c>
      <c r="K719" s="13" t="s">
        <v>164</v>
      </c>
      <c r="L719" t="s">
        <v>157</v>
      </c>
      <c r="M719" t="s">
        <v>476</v>
      </c>
    </row>
    <row r="720" spans="1:13" x14ac:dyDescent="0.25">
      <c r="A720" t="s">
        <v>2041</v>
      </c>
      <c r="B720" t="s">
        <v>166</v>
      </c>
      <c r="C720" s="13" t="s">
        <v>152</v>
      </c>
      <c r="D720" s="13" t="s">
        <v>164</v>
      </c>
      <c r="E720" s="14" t="s">
        <v>1342</v>
      </c>
      <c r="F720" t="s">
        <v>1283</v>
      </c>
      <c r="G720" s="13" t="s">
        <v>164</v>
      </c>
      <c r="H720" t="s">
        <v>157</v>
      </c>
      <c r="I720" t="s">
        <v>302</v>
      </c>
      <c r="J720" t="str">
        <f>HYPERLINK("http://pfam.sanger.ac.uk/family/PF03029","PF03029")</f>
        <v>PF03029</v>
      </c>
      <c r="K720" s="13" t="s">
        <v>164</v>
      </c>
      <c r="L720" t="s">
        <v>157</v>
      </c>
      <c r="M720" t="s">
        <v>303</v>
      </c>
    </row>
    <row r="721" spans="1:13" x14ac:dyDescent="0.25">
      <c r="A721" t="s">
        <v>2042</v>
      </c>
      <c r="B721" t="s">
        <v>166</v>
      </c>
      <c r="C721" s="13" t="s">
        <v>152</v>
      </c>
      <c r="D721" s="13" t="s">
        <v>164</v>
      </c>
      <c r="E721" s="14" t="s">
        <v>1342</v>
      </c>
      <c r="F721" t="s">
        <v>1283</v>
      </c>
      <c r="G721" s="13" t="s">
        <v>164</v>
      </c>
      <c r="H721" t="s">
        <v>157</v>
      </c>
      <c r="I721" t="s">
        <v>269</v>
      </c>
      <c r="J721" t="str">
        <f>HYPERLINK("http://pfam.sanger.ac.uk/family/PF02463","PF02463")</f>
        <v>PF02463</v>
      </c>
      <c r="K721" s="13" t="s">
        <v>164</v>
      </c>
      <c r="L721" t="s">
        <v>157</v>
      </c>
      <c r="M721" s="13" t="s">
        <v>164</v>
      </c>
    </row>
    <row r="722" spans="1:13" x14ac:dyDescent="0.25">
      <c r="A722" t="s">
        <v>2043</v>
      </c>
      <c r="B722" t="s">
        <v>166</v>
      </c>
      <c r="C722" s="13" t="s">
        <v>152</v>
      </c>
      <c r="D722" s="13" t="s">
        <v>164</v>
      </c>
      <c r="E722" s="14" t="s">
        <v>1342</v>
      </c>
      <c r="F722" t="s">
        <v>1283</v>
      </c>
      <c r="G722" s="13" t="s">
        <v>164</v>
      </c>
      <c r="H722" t="s">
        <v>157</v>
      </c>
      <c r="I722" t="s">
        <v>164</v>
      </c>
      <c r="J722" t="s">
        <v>157</v>
      </c>
      <c r="K722" s="13" t="s">
        <v>164</v>
      </c>
      <c r="L722" t="s">
        <v>157</v>
      </c>
      <c r="M722" t="s">
        <v>717</v>
      </c>
    </row>
    <row r="723" spans="1:13" x14ac:dyDescent="0.25">
      <c r="A723" t="s">
        <v>2044</v>
      </c>
      <c r="B723" t="s">
        <v>162</v>
      </c>
      <c r="C723" s="13" t="s">
        <v>152</v>
      </c>
      <c r="D723" s="13" t="s">
        <v>164</v>
      </c>
      <c r="E723" s="14" t="s">
        <v>1342</v>
      </c>
      <c r="F723" t="s">
        <v>1283</v>
      </c>
      <c r="G723" s="13" t="s">
        <v>164</v>
      </c>
      <c r="H723" t="s">
        <v>157</v>
      </c>
      <c r="I723" t="s">
        <v>164</v>
      </c>
      <c r="J723" t="s">
        <v>157</v>
      </c>
      <c r="K723" s="13" t="s">
        <v>164</v>
      </c>
      <c r="L723" t="s">
        <v>157</v>
      </c>
      <c r="M723" s="13" t="s">
        <v>164</v>
      </c>
    </row>
    <row r="724" spans="1:13" x14ac:dyDescent="0.25">
      <c r="A724" t="s">
        <v>2045</v>
      </c>
      <c r="B724" t="s">
        <v>151</v>
      </c>
      <c r="C724" s="13" t="s">
        <v>152</v>
      </c>
      <c r="D724" s="13" t="s">
        <v>164</v>
      </c>
      <c r="E724" s="14" t="s">
        <v>1342</v>
      </c>
      <c r="F724" t="s">
        <v>1283</v>
      </c>
      <c r="G724" s="13" t="s">
        <v>164</v>
      </c>
      <c r="H724" t="s">
        <v>157</v>
      </c>
      <c r="I724" t="s">
        <v>458</v>
      </c>
      <c r="J724" t="str">
        <f>HYPERLINK("http://pfam.sanger.ac.uk/family/PF02551","PF02551")</f>
        <v>PF02551</v>
      </c>
      <c r="K724" s="13" t="s">
        <v>164</v>
      </c>
      <c r="L724" t="s">
        <v>157</v>
      </c>
      <c r="M724" t="s">
        <v>460</v>
      </c>
    </row>
    <row r="725" spans="1:13" x14ac:dyDescent="0.25">
      <c r="A725" t="s">
        <v>2046</v>
      </c>
      <c r="B725" t="s">
        <v>166</v>
      </c>
      <c r="C725" s="13" t="s">
        <v>152</v>
      </c>
      <c r="D725" s="13" t="s">
        <v>164</v>
      </c>
      <c r="E725" s="14" t="s">
        <v>1342</v>
      </c>
      <c r="F725" t="s">
        <v>1283</v>
      </c>
      <c r="G725" s="13" t="s">
        <v>164</v>
      </c>
      <c r="H725" t="s">
        <v>157</v>
      </c>
      <c r="I725" t="s">
        <v>1033</v>
      </c>
      <c r="J725" t="str">
        <f>HYPERLINK("http://pfam.sanger.ac.uk/family/PF00124","PF00124")</f>
        <v>PF00124</v>
      </c>
      <c r="K725" s="13" t="s">
        <v>164</v>
      </c>
      <c r="L725" t="s">
        <v>157</v>
      </c>
      <c r="M725" t="s">
        <v>1035</v>
      </c>
    </row>
    <row r="726" spans="1:13" x14ac:dyDescent="0.25">
      <c r="A726" t="s">
        <v>2047</v>
      </c>
      <c r="B726" t="s">
        <v>151</v>
      </c>
      <c r="C726" s="13" t="s">
        <v>152</v>
      </c>
      <c r="D726" s="13" t="s">
        <v>164</v>
      </c>
      <c r="E726" s="14" t="s">
        <v>1342</v>
      </c>
      <c r="F726" t="s">
        <v>1283</v>
      </c>
      <c r="G726" s="13" t="s">
        <v>164</v>
      </c>
      <c r="H726" t="s">
        <v>157</v>
      </c>
      <c r="I726" t="s">
        <v>734</v>
      </c>
      <c r="J726" t="str">
        <f>HYPERLINK("http://pfam.sanger.ac.uk/family/PF02265","PF02265")</f>
        <v>PF02265</v>
      </c>
      <c r="K726" s="13" t="s">
        <v>164</v>
      </c>
      <c r="L726" t="s">
        <v>157</v>
      </c>
      <c r="M726" t="s">
        <v>736</v>
      </c>
    </row>
    <row r="727" spans="1:13" x14ac:dyDescent="0.25">
      <c r="A727" t="s">
        <v>2048</v>
      </c>
      <c r="B727" t="s">
        <v>166</v>
      </c>
      <c r="C727" s="13" t="s">
        <v>152</v>
      </c>
      <c r="D727" s="13" t="s">
        <v>164</v>
      </c>
      <c r="E727" s="14" t="s">
        <v>1342</v>
      </c>
      <c r="F727" t="s">
        <v>1283</v>
      </c>
      <c r="G727" s="13" t="s">
        <v>164</v>
      </c>
      <c r="H727" t="s">
        <v>157</v>
      </c>
      <c r="I727" t="s">
        <v>164</v>
      </c>
      <c r="J727" t="s">
        <v>157</v>
      </c>
      <c r="K727" s="13" t="s">
        <v>164</v>
      </c>
      <c r="L727" t="s">
        <v>157</v>
      </c>
      <c r="M727" s="13" t="s">
        <v>164</v>
      </c>
    </row>
    <row r="728" spans="1:13" x14ac:dyDescent="0.25">
      <c r="A728" t="s">
        <v>2049</v>
      </c>
      <c r="B728" t="s">
        <v>162</v>
      </c>
      <c r="C728" s="13" t="s">
        <v>152</v>
      </c>
      <c r="D728" s="13" t="s">
        <v>164</v>
      </c>
      <c r="E728" s="14" t="s">
        <v>1342</v>
      </c>
      <c r="F728" t="s">
        <v>1283</v>
      </c>
      <c r="G728" s="13" t="s">
        <v>164</v>
      </c>
      <c r="H728" t="s">
        <v>157</v>
      </c>
      <c r="I728" t="s">
        <v>617</v>
      </c>
      <c r="J728" t="str">
        <f>HYPERLINK("http://pfam.sanger.ac.uk/family/PF01578","PF01578")</f>
        <v>PF01578</v>
      </c>
      <c r="K728" s="13" t="s">
        <v>164</v>
      </c>
      <c r="L728" t="s">
        <v>157</v>
      </c>
      <c r="M728" t="s">
        <v>619</v>
      </c>
    </row>
    <row r="729" spans="1:13" x14ac:dyDescent="0.25">
      <c r="A729" t="s">
        <v>2050</v>
      </c>
      <c r="B729" t="s">
        <v>175</v>
      </c>
      <c r="C729" s="13" t="s">
        <v>152</v>
      </c>
      <c r="D729" s="13" t="s">
        <v>164</v>
      </c>
      <c r="E729" s="14" t="s">
        <v>1342</v>
      </c>
      <c r="F729" t="s">
        <v>1283</v>
      </c>
      <c r="G729" s="13" t="s">
        <v>164</v>
      </c>
      <c r="H729" t="s">
        <v>157</v>
      </c>
      <c r="I729" t="s">
        <v>319</v>
      </c>
      <c r="J729" t="str">
        <f>HYPERLINK("http://pfam.sanger.ac.uk/family/PF00421","PF00421")</f>
        <v>PF00421</v>
      </c>
      <c r="K729" s="13" t="s">
        <v>164</v>
      </c>
      <c r="L729" t="s">
        <v>157</v>
      </c>
      <c r="M729" t="s">
        <v>320</v>
      </c>
    </row>
    <row r="730" spans="1:13" x14ac:dyDescent="0.25">
      <c r="A730" t="s">
        <v>2051</v>
      </c>
      <c r="B730" t="s">
        <v>151</v>
      </c>
      <c r="C730" s="13" t="s">
        <v>152</v>
      </c>
      <c r="D730" s="13" t="s">
        <v>164</v>
      </c>
      <c r="E730" s="14" t="s">
        <v>1342</v>
      </c>
      <c r="F730" t="s">
        <v>1283</v>
      </c>
      <c r="G730" s="13" t="s">
        <v>164</v>
      </c>
      <c r="H730" t="s">
        <v>157</v>
      </c>
      <c r="I730" t="s">
        <v>607</v>
      </c>
      <c r="J730" t="str">
        <f>HYPERLINK("http://pfam.sanger.ac.uk/family/PF02705","PF02705")</f>
        <v>PF02705</v>
      </c>
      <c r="K730" s="13" t="s">
        <v>164</v>
      </c>
      <c r="L730" t="s">
        <v>157</v>
      </c>
      <c r="M730" t="s">
        <v>608</v>
      </c>
    </row>
    <row r="731" spans="1:13" x14ac:dyDescent="0.25">
      <c r="A731" t="s">
        <v>2052</v>
      </c>
      <c r="B731" t="s">
        <v>162</v>
      </c>
      <c r="C731" s="13" t="s">
        <v>152</v>
      </c>
      <c r="D731" s="13" t="s">
        <v>164</v>
      </c>
      <c r="E731" s="14" t="s">
        <v>1342</v>
      </c>
      <c r="F731" t="s">
        <v>1283</v>
      </c>
      <c r="G731" s="13" t="s">
        <v>164</v>
      </c>
      <c r="H731" t="s">
        <v>157</v>
      </c>
      <c r="I731" t="s">
        <v>624</v>
      </c>
      <c r="J731" t="str">
        <f>HYPERLINK("http://pfam.sanger.ac.uk/family/PF12854","PF12854")</f>
        <v>PF12854</v>
      </c>
      <c r="K731" s="13" t="s">
        <v>164</v>
      </c>
      <c r="L731" t="s">
        <v>157</v>
      </c>
      <c r="M731" s="13" t="s">
        <v>164</v>
      </c>
    </row>
    <row r="732" spans="1:13" x14ac:dyDescent="0.25">
      <c r="A732" t="s">
        <v>2053</v>
      </c>
      <c r="B732" t="s">
        <v>162</v>
      </c>
      <c r="C732" s="13" t="s">
        <v>152</v>
      </c>
      <c r="D732" s="13" t="s">
        <v>164</v>
      </c>
      <c r="E732" s="14" t="s">
        <v>1342</v>
      </c>
      <c r="F732" t="s">
        <v>1283</v>
      </c>
      <c r="G732" s="13" t="s">
        <v>164</v>
      </c>
      <c r="H732" t="s">
        <v>157</v>
      </c>
      <c r="I732" t="s">
        <v>246</v>
      </c>
      <c r="J732" t="str">
        <f>HYPERLINK("http://pfam.sanger.ac.uk/family/PF02178","PF02178")</f>
        <v>PF02178</v>
      </c>
      <c r="K732" t="s">
        <v>2054</v>
      </c>
      <c r="L732" t="str">
        <f>HYPERLINK("http://www.ebi.ac.uk/interpro/entry/IPR017956","IPR017956")</f>
        <v>IPR017956</v>
      </c>
      <c r="M732" t="s">
        <v>247</v>
      </c>
    </row>
    <row r="733" spans="1:13" x14ac:dyDescent="0.25">
      <c r="A733" t="s">
        <v>2055</v>
      </c>
      <c r="B733" t="s">
        <v>162</v>
      </c>
      <c r="C733" s="13" t="s">
        <v>152</v>
      </c>
      <c r="D733" s="13" t="s">
        <v>164</v>
      </c>
      <c r="E733" s="14" t="s">
        <v>1342</v>
      </c>
      <c r="F733" t="s">
        <v>1283</v>
      </c>
      <c r="G733" s="13" t="s">
        <v>164</v>
      </c>
      <c r="H733" t="s">
        <v>157</v>
      </c>
      <c r="I733" t="s">
        <v>164</v>
      </c>
      <c r="J733" t="s">
        <v>157</v>
      </c>
      <c r="K733" s="13" t="s">
        <v>164</v>
      </c>
      <c r="L733" t="s">
        <v>157</v>
      </c>
      <c r="M733" t="s">
        <v>717</v>
      </c>
    </row>
    <row r="734" spans="1:13" x14ac:dyDescent="0.25">
      <c r="A734" t="s">
        <v>2056</v>
      </c>
      <c r="B734" t="s">
        <v>151</v>
      </c>
      <c r="C734" s="13" t="s">
        <v>152</v>
      </c>
      <c r="D734" s="13" t="s">
        <v>164</v>
      </c>
      <c r="E734" s="14" t="s">
        <v>1342</v>
      </c>
      <c r="F734" t="s">
        <v>1283</v>
      </c>
      <c r="G734" s="13" t="s">
        <v>164</v>
      </c>
      <c r="H734" t="s">
        <v>157</v>
      </c>
      <c r="I734" t="s">
        <v>475</v>
      </c>
      <c r="J734" t="str">
        <f>HYPERLINK("http://pfam.sanger.ac.uk/family/PF02171","PF02171")</f>
        <v>PF02171</v>
      </c>
      <c r="K734" s="13" t="s">
        <v>164</v>
      </c>
      <c r="L734" t="s">
        <v>157</v>
      </c>
      <c r="M734" t="s">
        <v>476</v>
      </c>
    </row>
    <row r="735" spans="1:13" x14ac:dyDescent="0.25">
      <c r="A735" t="s">
        <v>2057</v>
      </c>
      <c r="B735" t="s">
        <v>162</v>
      </c>
      <c r="C735" s="13" t="s">
        <v>152</v>
      </c>
      <c r="D735" s="13" t="s">
        <v>164</v>
      </c>
      <c r="E735" s="14" t="s">
        <v>1342</v>
      </c>
      <c r="F735" t="s">
        <v>1283</v>
      </c>
      <c r="G735" s="13" t="s">
        <v>164</v>
      </c>
      <c r="H735" t="s">
        <v>157</v>
      </c>
      <c r="I735" t="s">
        <v>164</v>
      </c>
      <c r="J735" t="s">
        <v>157</v>
      </c>
      <c r="K735" s="13" t="s">
        <v>164</v>
      </c>
      <c r="L735" t="s">
        <v>157</v>
      </c>
      <c r="M735" s="13" t="s">
        <v>164</v>
      </c>
    </row>
    <row r="736" spans="1:13" x14ac:dyDescent="0.25">
      <c r="A736" t="s">
        <v>2058</v>
      </c>
      <c r="B736" t="s">
        <v>162</v>
      </c>
      <c r="C736" s="13" t="s">
        <v>152</v>
      </c>
      <c r="D736" s="13" t="s">
        <v>164</v>
      </c>
      <c r="E736" s="14" t="s">
        <v>1342</v>
      </c>
      <c r="F736" t="s">
        <v>1283</v>
      </c>
      <c r="G736" s="13" t="s">
        <v>164</v>
      </c>
      <c r="H736" t="s">
        <v>157</v>
      </c>
      <c r="I736" t="s">
        <v>1785</v>
      </c>
      <c r="J736" t="str">
        <f>HYPERLINK("http://pfam.sanger.ac.uk/family/PF14291","PF14291")</f>
        <v>PF14291</v>
      </c>
      <c r="K736" s="13" t="s">
        <v>164</v>
      </c>
      <c r="L736" t="s">
        <v>157</v>
      </c>
      <c r="M736" t="s">
        <v>1549</v>
      </c>
    </row>
    <row r="737" spans="1:13" x14ac:dyDescent="0.25">
      <c r="A737" t="s">
        <v>2059</v>
      </c>
      <c r="B737" t="s">
        <v>162</v>
      </c>
      <c r="C737" s="13" t="s">
        <v>152</v>
      </c>
      <c r="D737" s="13" t="s">
        <v>164</v>
      </c>
      <c r="E737" s="14" t="s">
        <v>1342</v>
      </c>
      <c r="F737" t="s">
        <v>1283</v>
      </c>
      <c r="G737" s="13" t="s">
        <v>164</v>
      </c>
      <c r="H737" t="s">
        <v>157</v>
      </c>
      <c r="I737" t="s">
        <v>164</v>
      </c>
      <c r="J737" t="s">
        <v>157</v>
      </c>
      <c r="K737" s="13" t="s">
        <v>164</v>
      </c>
      <c r="L737" t="s">
        <v>157</v>
      </c>
      <c r="M737" s="13" t="s">
        <v>164</v>
      </c>
    </row>
    <row r="738" spans="1:13" x14ac:dyDescent="0.25">
      <c r="A738" t="s">
        <v>2060</v>
      </c>
      <c r="B738" t="s">
        <v>151</v>
      </c>
      <c r="C738" s="13" t="s">
        <v>152</v>
      </c>
      <c r="D738" s="13" t="s">
        <v>164</v>
      </c>
      <c r="E738" s="14" t="s">
        <v>1342</v>
      </c>
      <c r="F738" t="s">
        <v>1283</v>
      </c>
      <c r="G738" s="13" t="s">
        <v>164</v>
      </c>
      <c r="H738" t="s">
        <v>157</v>
      </c>
      <c r="I738" t="s">
        <v>289</v>
      </c>
      <c r="J738" t="str">
        <f>HYPERLINK("http://pfam.sanger.ac.uk/family/PF00022","PF00022")</f>
        <v>PF00022</v>
      </c>
      <c r="K738" s="13" t="s">
        <v>164</v>
      </c>
      <c r="L738" t="s">
        <v>157</v>
      </c>
      <c r="M738" s="13" t="s">
        <v>164</v>
      </c>
    </row>
    <row r="739" spans="1:13" x14ac:dyDescent="0.25">
      <c r="A739" t="s">
        <v>2061</v>
      </c>
      <c r="B739" t="s">
        <v>166</v>
      </c>
      <c r="C739" s="13" t="s">
        <v>152</v>
      </c>
      <c r="D739" s="13" t="s">
        <v>164</v>
      </c>
      <c r="E739" s="14" t="s">
        <v>1342</v>
      </c>
      <c r="F739" t="s">
        <v>1283</v>
      </c>
      <c r="G739" s="13" t="s">
        <v>164</v>
      </c>
      <c r="H739" t="s">
        <v>157</v>
      </c>
      <c r="I739" t="s">
        <v>164</v>
      </c>
      <c r="J739" t="s">
        <v>157</v>
      </c>
      <c r="K739" s="13" t="s">
        <v>164</v>
      </c>
      <c r="L739" t="s">
        <v>157</v>
      </c>
      <c r="M739" s="13" t="s">
        <v>164</v>
      </c>
    </row>
    <row r="740" spans="1:13" x14ac:dyDescent="0.25">
      <c r="A740" t="s">
        <v>2062</v>
      </c>
      <c r="B740" t="s">
        <v>162</v>
      </c>
      <c r="C740" s="13" t="s">
        <v>152</v>
      </c>
      <c r="D740" s="13" t="s">
        <v>164</v>
      </c>
      <c r="E740" s="14" t="s">
        <v>1342</v>
      </c>
      <c r="F740" t="s">
        <v>1283</v>
      </c>
      <c r="G740" s="13" t="s">
        <v>164</v>
      </c>
      <c r="H740" t="s">
        <v>157</v>
      </c>
      <c r="I740" t="s">
        <v>1315</v>
      </c>
      <c r="J740" t="str">
        <f>HYPERLINK("http://pfam.sanger.ac.uk/family/PF03469","PF03469")</f>
        <v>PF03469</v>
      </c>
      <c r="K740" s="13" t="s">
        <v>164</v>
      </c>
      <c r="L740" t="s">
        <v>157</v>
      </c>
      <c r="M740" s="13" t="s">
        <v>164</v>
      </c>
    </row>
    <row r="741" spans="1:13" x14ac:dyDescent="0.25">
      <c r="A741" t="s">
        <v>2063</v>
      </c>
      <c r="B741" t="s">
        <v>162</v>
      </c>
      <c r="C741" s="13" t="s">
        <v>152</v>
      </c>
      <c r="D741" s="13" t="s">
        <v>164</v>
      </c>
      <c r="E741" s="14" t="s">
        <v>1342</v>
      </c>
      <c r="F741" t="s">
        <v>1283</v>
      </c>
      <c r="G741" s="13" t="s">
        <v>164</v>
      </c>
      <c r="H741" t="s">
        <v>157</v>
      </c>
      <c r="I741" t="s">
        <v>164</v>
      </c>
      <c r="J741" t="s">
        <v>157</v>
      </c>
      <c r="K741" s="13" t="s">
        <v>164</v>
      </c>
      <c r="L741" t="s">
        <v>157</v>
      </c>
      <c r="M741" s="13" t="s">
        <v>164</v>
      </c>
    </row>
    <row r="742" spans="1:13" x14ac:dyDescent="0.25">
      <c r="A742" t="s">
        <v>2064</v>
      </c>
      <c r="B742" t="s">
        <v>151</v>
      </c>
      <c r="C742" s="13" t="s">
        <v>152</v>
      </c>
      <c r="D742" s="13" t="s">
        <v>164</v>
      </c>
      <c r="E742" s="14" t="s">
        <v>1342</v>
      </c>
      <c r="F742" t="s">
        <v>1283</v>
      </c>
      <c r="G742" s="13" t="s">
        <v>164</v>
      </c>
      <c r="H742" t="s">
        <v>157</v>
      </c>
      <c r="I742" t="s">
        <v>624</v>
      </c>
      <c r="J742" t="str">
        <f>HYPERLINK("http://pfam.sanger.ac.uk/family/PF12854","PF12854")</f>
        <v>PF12854</v>
      </c>
      <c r="K742" s="13" t="s">
        <v>164</v>
      </c>
      <c r="L742" t="s">
        <v>157</v>
      </c>
      <c r="M742" s="13" t="s">
        <v>164</v>
      </c>
    </row>
    <row r="743" spans="1:13" x14ac:dyDescent="0.25">
      <c r="A743" t="s">
        <v>2065</v>
      </c>
      <c r="B743" t="s">
        <v>166</v>
      </c>
      <c r="C743" s="13" t="s">
        <v>152</v>
      </c>
      <c r="D743" s="13" t="s">
        <v>164</v>
      </c>
      <c r="E743" s="14" t="s">
        <v>1342</v>
      </c>
      <c r="F743" t="s">
        <v>1283</v>
      </c>
      <c r="G743" s="13" t="s">
        <v>164</v>
      </c>
      <c r="H743" t="s">
        <v>157</v>
      </c>
      <c r="I743" t="s">
        <v>947</v>
      </c>
      <c r="J743" t="str">
        <f>HYPERLINK("http://pfam.sanger.ac.uk/family/PF00390","PF00390")</f>
        <v>PF00390</v>
      </c>
      <c r="K743" s="13" t="s">
        <v>164</v>
      </c>
      <c r="L743" t="s">
        <v>157</v>
      </c>
      <c r="M743" t="s">
        <v>949</v>
      </c>
    </row>
    <row r="744" spans="1:13" x14ac:dyDescent="0.25">
      <c r="A744" t="s">
        <v>2066</v>
      </c>
      <c r="B744" t="s">
        <v>162</v>
      </c>
      <c r="C744" s="13" t="s">
        <v>152</v>
      </c>
      <c r="D744" s="13" t="s">
        <v>164</v>
      </c>
      <c r="E744" s="14" t="s">
        <v>1342</v>
      </c>
      <c r="F744" t="s">
        <v>1283</v>
      </c>
      <c r="G744" s="13" t="s">
        <v>164</v>
      </c>
      <c r="H744" t="s">
        <v>157</v>
      </c>
      <c r="I744" t="s">
        <v>1203</v>
      </c>
      <c r="J744" t="str">
        <f>HYPERLINK("http://pfam.sanger.ac.uk/family/PF00085","PF00085")</f>
        <v>PF00085</v>
      </c>
      <c r="K744" s="13" t="s">
        <v>164</v>
      </c>
      <c r="L744" t="s">
        <v>157</v>
      </c>
      <c r="M744" t="s">
        <v>1205</v>
      </c>
    </row>
    <row r="745" spans="1:13" x14ac:dyDescent="0.25">
      <c r="A745" t="s">
        <v>2067</v>
      </c>
      <c r="B745" t="s">
        <v>162</v>
      </c>
      <c r="C745" s="13" t="s">
        <v>152</v>
      </c>
      <c r="D745" s="13" t="s">
        <v>164</v>
      </c>
      <c r="E745" s="14" t="s">
        <v>1342</v>
      </c>
      <c r="F745" t="s">
        <v>1283</v>
      </c>
      <c r="G745" s="13" t="s">
        <v>164</v>
      </c>
      <c r="H745" t="s">
        <v>157</v>
      </c>
      <c r="I745" t="s">
        <v>164</v>
      </c>
      <c r="J745" t="s">
        <v>157</v>
      </c>
      <c r="K745" s="13" t="s">
        <v>164</v>
      </c>
      <c r="L745" t="s">
        <v>157</v>
      </c>
      <c r="M745" t="s">
        <v>1259</v>
      </c>
    </row>
    <row r="746" spans="1:13" x14ac:dyDescent="0.25">
      <c r="A746" t="s">
        <v>2068</v>
      </c>
      <c r="B746" t="s">
        <v>162</v>
      </c>
      <c r="C746" s="13" t="s">
        <v>152</v>
      </c>
      <c r="D746" s="13" t="s">
        <v>164</v>
      </c>
      <c r="E746" s="14" t="s">
        <v>1342</v>
      </c>
      <c r="F746" t="s">
        <v>1283</v>
      </c>
      <c r="G746" s="13" t="s">
        <v>164</v>
      </c>
      <c r="H746" t="s">
        <v>157</v>
      </c>
      <c r="I746" t="s">
        <v>458</v>
      </c>
      <c r="J746" t="str">
        <f>HYPERLINK("http://pfam.sanger.ac.uk/family/PF02551","PF02551")</f>
        <v>PF02551</v>
      </c>
      <c r="K746" s="13" t="s">
        <v>164</v>
      </c>
      <c r="L746" t="s">
        <v>157</v>
      </c>
      <c r="M746" t="s">
        <v>460</v>
      </c>
    </row>
    <row r="747" spans="1:13" x14ac:dyDescent="0.25">
      <c r="A747" t="s">
        <v>2069</v>
      </c>
      <c r="B747" t="s">
        <v>151</v>
      </c>
      <c r="C747" s="13" t="s">
        <v>152</v>
      </c>
      <c r="D747" s="13" t="s">
        <v>164</v>
      </c>
      <c r="E747" s="14" t="s">
        <v>1342</v>
      </c>
      <c r="F747" t="s">
        <v>1283</v>
      </c>
      <c r="G747" s="13" t="s">
        <v>164</v>
      </c>
      <c r="H747" t="s">
        <v>157</v>
      </c>
      <c r="I747" t="s">
        <v>164</v>
      </c>
      <c r="J747" t="s">
        <v>157</v>
      </c>
      <c r="K747" s="13" t="s">
        <v>164</v>
      </c>
      <c r="L747" t="s">
        <v>157</v>
      </c>
      <c r="M747" t="s">
        <v>634</v>
      </c>
    </row>
    <row r="748" spans="1:13" x14ac:dyDescent="0.25">
      <c r="A748" t="s">
        <v>2070</v>
      </c>
      <c r="B748" t="s">
        <v>175</v>
      </c>
      <c r="C748" s="13" t="s">
        <v>152</v>
      </c>
      <c r="D748" s="13" t="s">
        <v>164</v>
      </c>
      <c r="E748" s="14" t="s">
        <v>1342</v>
      </c>
      <c r="F748" t="s">
        <v>1283</v>
      </c>
      <c r="G748" s="13" t="s">
        <v>164</v>
      </c>
      <c r="H748" t="s">
        <v>157</v>
      </c>
      <c r="I748" t="s">
        <v>810</v>
      </c>
      <c r="J748" t="str">
        <f>HYPERLINK("http://pfam.sanger.ac.uk/family/PF00328","PF00328")</f>
        <v>PF00328</v>
      </c>
      <c r="K748" s="13" t="s">
        <v>164</v>
      </c>
      <c r="L748" t="s">
        <v>157</v>
      </c>
      <c r="M748" t="s">
        <v>812</v>
      </c>
    </row>
    <row r="749" spans="1:13" x14ac:dyDescent="0.25">
      <c r="A749" t="s">
        <v>2071</v>
      </c>
      <c r="B749" t="s">
        <v>151</v>
      </c>
      <c r="C749" s="13" t="s">
        <v>152</v>
      </c>
      <c r="D749" s="13" t="s">
        <v>164</v>
      </c>
      <c r="E749" s="14" t="s">
        <v>1342</v>
      </c>
      <c r="F749" t="s">
        <v>1283</v>
      </c>
      <c r="G749" s="13" t="s">
        <v>164</v>
      </c>
      <c r="H749" t="s">
        <v>157</v>
      </c>
      <c r="I749" t="s">
        <v>1084</v>
      </c>
      <c r="J749" t="str">
        <f>HYPERLINK("http://pfam.sanger.ac.uk/family/PF00069","PF00069")</f>
        <v>PF00069</v>
      </c>
      <c r="K749" s="13" t="s">
        <v>164</v>
      </c>
      <c r="L749" t="s">
        <v>157</v>
      </c>
      <c r="M749" t="s">
        <v>1099</v>
      </c>
    </row>
    <row r="750" spans="1:13" x14ac:dyDescent="0.25">
      <c r="A750" t="s">
        <v>2072</v>
      </c>
      <c r="B750" t="s">
        <v>166</v>
      </c>
      <c r="C750" s="13" t="s">
        <v>152</v>
      </c>
      <c r="D750" s="13" t="s">
        <v>164</v>
      </c>
      <c r="E750" s="14" t="s">
        <v>1342</v>
      </c>
      <c r="F750" t="s">
        <v>1283</v>
      </c>
      <c r="G750" s="13" t="s">
        <v>164</v>
      </c>
      <c r="H750" t="s">
        <v>157</v>
      </c>
      <c r="I750" t="s">
        <v>1154</v>
      </c>
      <c r="J750" t="str">
        <f>HYPERLINK("http://pfam.sanger.ac.uk/family/PF00161","PF00161")</f>
        <v>PF00161</v>
      </c>
      <c r="K750" s="13" t="s">
        <v>164</v>
      </c>
      <c r="L750" t="s">
        <v>157</v>
      </c>
      <c r="M750" t="s">
        <v>1156</v>
      </c>
    </row>
    <row r="751" spans="1:13" x14ac:dyDescent="0.25">
      <c r="A751" t="s">
        <v>2073</v>
      </c>
      <c r="B751" t="s">
        <v>166</v>
      </c>
      <c r="C751" s="13" t="s">
        <v>152</v>
      </c>
      <c r="D751" s="13" t="s">
        <v>164</v>
      </c>
      <c r="E751" s="14" t="s">
        <v>1342</v>
      </c>
      <c r="F751" t="s">
        <v>1283</v>
      </c>
      <c r="G751" s="13" t="s">
        <v>164</v>
      </c>
      <c r="H751" t="s">
        <v>157</v>
      </c>
      <c r="I751" t="s">
        <v>842</v>
      </c>
      <c r="J751" t="str">
        <f>HYPERLINK("http://pfam.sanger.ac.uk/family/PF12819","PF12819")</f>
        <v>PF12819</v>
      </c>
      <c r="K751" s="13" t="s">
        <v>164</v>
      </c>
      <c r="L751" t="s">
        <v>157</v>
      </c>
      <c r="M751" s="13" t="s">
        <v>164</v>
      </c>
    </row>
    <row r="752" spans="1:13" x14ac:dyDescent="0.25">
      <c r="A752" t="s">
        <v>2074</v>
      </c>
      <c r="B752" t="s">
        <v>162</v>
      </c>
      <c r="C752" s="13" t="s">
        <v>901</v>
      </c>
      <c r="D752" s="13" t="s">
        <v>164</v>
      </c>
      <c r="E752" s="14" t="s">
        <v>1342</v>
      </c>
      <c r="F752" t="s">
        <v>1283</v>
      </c>
      <c r="G752" s="13" t="s">
        <v>164</v>
      </c>
      <c r="H752" t="s">
        <v>157</v>
      </c>
      <c r="I752" t="s">
        <v>302</v>
      </c>
      <c r="J752" t="str">
        <f>HYPERLINK("http://pfam.sanger.ac.uk/family/PF03029","PF03029")</f>
        <v>PF03029</v>
      </c>
      <c r="K752" s="13" t="s">
        <v>164</v>
      </c>
      <c r="L752" t="s">
        <v>157</v>
      </c>
      <c r="M752" t="s">
        <v>303</v>
      </c>
    </row>
    <row r="753" spans="1:13" x14ac:dyDescent="0.25">
      <c r="A753" t="s">
        <v>2075</v>
      </c>
      <c r="B753" t="s">
        <v>166</v>
      </c>
      <c r="C753" s="13" t="s">
        <v>152</v>
      </c>
      <c r="D753" s="13" t="s">
        <v>164</v>
      </c>
      <c r="E753" s="14" t="s">
        <v>1342</v>
      </c>
      <c r="F753" t="s">
        <v>1283</v>
      </c>
      <c r="G753" s="13" t="s">
        <v>164</v>
      </c>
      <c r="H753" t="s">
        <v>157</v>
      </c>
      <c r="I753" t="s">
        <v>1315</v>
      </c>
      <c r="J753" t="str">
        <f>HYPERLINK("http://pfam.sanger.ac.uk/family/PF03469","PF03469")</f>
        <v>PF03469</v>
      </c>
      <c r="K753" s="13" t="s">
        <v>164</v>
      </c>
      <c r="L753" t="s">
        <v>157</v>
      </c>
      <c r="M753" s="13" t="s">
        <v>164</v>
      </c>
    </row>
    <row r="754" spans="1:13" x14ac:dyDescent="0.25">
      <c r="A754" t="s">
        <v>2076</v>
      </c>
      <c r="B754" t="s">
        <v>151</v>
      </c>
      <c r="C754" s="13" t="s">
        <v>152</v>
      </c>
      <c r="D754" s="13" t="s">
        <v>164</v>
      </c>
      <c r="E754" s="14" t="s">
        <v>1342</v>
      </c>
      <c r="F754" t="s">
        <v>1283</v>
      </c>
      <c r="G754" s="13" t="s">
        <v>164</v>
      </c>
      <c r="H754" t="s">
        <v>157</v>
      </c>
      <c r="I754" t="s">
        <v>662</v>
      </c>
      <c r="J754" t="str">
        <f>HYPERLINK("http://pfam.sanger.ac.uk/family/PF03763","PF03763")</f>
        <v>PF03763</v>
      </c>
      <c r="K754" s="13" t="s">
        <v>164</v>
      </c>
      <c r="L754" t="s">
        <v>157</v>
      </c>
      <c r="M754" s="13" t="s">
        <v>164</v>
      </c>
    </row>
    <row r="755" spans="1:13" x14ac:dyDescent="0.25">
      <c r="A755" t="s">
        <v>2077</v>
      </c>
      <c r="B755" t="s">
        <v>162</v>
      </c>
      <c r="C755" s="13" t="s">
        <v>152</v>
      </c>
      <c r="D755" s="13" t="s">
        <v>164</v>
      </c>
      <c r="E755" s="14" t="s">
        <v>1342</v>
      </c>
      <c r="F755" t="s">
        <v>1283</v>
      </c>
      <c r="G755" s="13" t="s">
        <v>164</v>
      </c>
      <c r="H755" t="s">
        <v>157</v>
      </c>
      <c r="I755" t="s">
        <v>197</v>
      </c>
      <c r="J755" t="str">
        <f>HYPERLINK("http://pfam.sanger.ac.uk/family/PF08514","PF08514")</f>
        <v>PF08514</v>
      </c>
      <c r="K755" s="13" t="s">
        <v>164</v>
      </c>
      <c r="L755" t="s">
        <v>157</v>
      </c>
      <c r="M755" t="s">
        <v>199</v>
      </c>
    </row>
    <row r="756" spans="1:13" x14ac:dyDescent="0.25">
      <c r="A756" t="s">
        <v>2078</v>
      </c>
      <c r="B756" t="s">
        <v>175</v>
      </c>
      <c r="C756" s="13" t="s">
        <v>152</v>
      </c>
      <c r="D756" s="13" t="s">
        <v>164</v>
      </c>
      <c r="E756" s="14" t="s">
        <v>1342</v>
      </c>
      <c r="F756" t="s">
        <v>1283</v>
      </c>
      <c r="G756" s="13" t="s">
        <v>164</v>
      </c>
      <c r="H756" t="s">
        <v>157</v>
      </c>
      <c r="I756" t="s">
        <v>164</v>
      </c>
      <c r="J756" t="s">
        <v>157</v>
      </c>
      <c r="K756" s="13" t="s">
        <v>164</v>
      </c>
      <c r="L756" t="s">
        <v>157</v>
      </c>
      <c r="M756" s="13" t="s">
        <v>164</v>
      </c>
    </row>
    <row r="757" spans="1:13" x14ac:dyDescent="0.25">
      <c r="A757" t="s">
        <v>2079</v>
      </c>
      <c r="B757" t="s">
        <v>166</v>
      </c>
      <c r="C757" s="13" t="s">
        <v>152</v>
      </c>
      <c r="D757" s="13" t="s">
        <v>164</v>
      </c>
      <c r="E757" s="14" t="s">
        <v>1342</v>
      </c>
      <c r="F757" t="s">
        <v>1283</v>
      </c>
      <c r="G757" s="13" t="s">
        <v>164</v>
      </c>
      <c r="H757" t="s">
        <v>157</v>
      </c>
      <c r="I757" t="s">
        <v>164</v>
      </c>
      <c r="J757" t="s">
        <v>157</v>
      </c>
      <c r="K757" s="13" t="s">
        <v>164</v>
      </c>
      <c r="L757" t="s">
        <v>157</v>
      </c>
      <c r="M757" s="13" t="s">
        <v>164</v>
      </c>
    </row>
    <row r="758" spans="1:13" x14ac:dyDescent="0.25">
      <c r="A758" t="s">
        <v>2080</v>
      </c>
      <c r="B758" t="s">
        <v>151</v>
      </c>
      <c r="C758" s="13" t="s">
        <v>152</v>
      </c>
      <c r="D758" s="13" t="s">
        <v>164</v>
      </c>
      <c r="E758" s="14" t="s">
        <v>1342</v>
      </c>
      <c r="F758" t="s">
        <v>1283</v>
      </c>
      <c r="G758" s="13" t="s">
        <v>164</v>
      </c>
      <c r="H758" t="s">
        <v>157</v>
      </c>
      <c r="I758" t="s">
        <v>1884</v>
      </c>
      <c r="J758" t="str">
        <f>HYPERLINK("http://pfam.sanger.ac.uk/family/PF12442","PF12442")</f>
        <v>PF12442</v>
      </c>
      <c r="K758" s="13" t="s">
        <v>164</v>
      </c>
      <c r="L758" t="s">
        <v>157</v>
      </c>
      <c r="M758" s="13" t="s">
        <v>164</v>
      </c>
    </row>
    <row r="759" spans="1:13" x14ac:dyDescent="0.25">
      <c r="A759" t="s">
        <v>2081</v>
      </c>
      <c r="B759" t="s">
        <v>162</v>
      </c>
      <c r="C759" s="13" t="s">
        <v>152</v>
      </c>
      <c r="D759" s="13" t="s">
        <v>164</v>
      </c>
      <c r="E759" s="14" t="s">
        <v>1342</v>
      </c>
      <c r="F759" t="s">
        <v>1283</v>
      </c>
      <c r="G759" s="13" t="s">
        <v>164</v>
      </c>
      <c r="H759" t="s">
        <v>157</v>
      </c>
      <c r="I759" t="s">
        <v>1203</v>
      </c>
      <c r="J759" t="str">
        <f>HYPERLINK("http://pfam.sanger.ac.uk/family/PF00085","PF00085")</f>
        <v>PF00085</v>
      </c>
      <c r="K759" s="13" t="s">
        <v>164</v>
      </c>
      <c r="L759" t="s">
        <v>157</v>
      </c>
      <c r="M759" t="s">
        <v>1205</v>
      </c>
    </row>
    <row r="760" spans="1:13" x14ac:dyDescent="0.25">
      <c r="A760" t="s">
        <v>2082</v>
      </c>
      <c r="B760" t="s">
        <v>166</v>
      </c>
      <c r="C760" s="13" t="s">
        <v>152</v>
      </c>
      <c r="D760" s="13" t="s">
        <v>164</v>
      </c>
      <c r="E760" s="14" t="s">
        <v>1342</v>
      </c>
      <c r="F760" t="s">
        <v>1283</v>
      </c>
      <c r="G760" s="13" t="s">
        <v>164</v>
      </c>
      <c r="H760" t="s">
        <v>157</v>
      </c>
      <c r="I760" t="s">
        <v>289</v>
      </c>
      <c r="J760" t="str">
        <f>HYPERLINK("http://pfam.sanger.ac.uk/family/PF00022","PF00022")</f>
        <v>PF00022</v>
      </c>
      <c r="K760" s="13" t="s">
        <v>164</v>
      </c>
      <c r="L760" t="s">
        <v>157</v>
      </c>
      <c r="M760" s="13" t="s">
        <v>164</v>
      </c>
    </row>
    <row r="761" spans="1:13" x14ac:dyDescent="0.25">
      <c r="A761" t="s">
        <v>2083</v>
      </c>
      <c r="B761" t="s">
        <v>162</v>
      </c>
      <c r="C761" s="13" t="s">
        <v>152</v>
      </c>
      <c r="D761" s="13" t="s">
        <v>164</v>
      </c>
      <c r="E761" s="14" t="s">
        <v>1342</v>
      </c>
      <c r="F761" t="s">
        <v>1283</v>
      </c>
      <c r="G761" s="13" t="s">
        <v>164</v>
      </c>
      <c r="H761" t="s">
        <v>157</v>
      </c>
      <c r="I761" t="s">
        <v>164</v>
      </c>
      <c r="J761" t="s">
        <v>157</v>
      </c>
      <c r="K761" s="13" t="s">
        <v>164</v>
      </c>
      <c r="L761" t="s">
        <v>157</v>
      </c>
      <c r="M761" s="13" t="s">
        <v>164</v>
      </c>
    </row>
    <row r="762" spans="1:13" x14ac:dyDescent="0.25">
      <c r="A762" t="s">
        <v>2084</v>
      </c>
      <c r="B762" t="s">
        <v>151</v>
      </c>
      <c r="C762" s="13" t="s">
        <v>152</v>
      </c>
      <c r="D762" s="13" t="s">
        <v>164</v>
      </c>
      <c r="E762" s="14" t="s">
        <v>1342</v>
      </c>
      <c r="F762" t="s">
        <v>1283</v>
      </c>
      <c r="G762" s="13" t="s">
        <v>164</v>
      </c>
      <c r="H762" t="s">
        <v>157</v>
      </c>
      <c r="I762" t="s">
        <v>352</v>
      </c>
      <c r="J762" t="str">
        <f>HYPERLINK("http://pfam.sanger.ac.uk/family/PF00627","PF00627")</f>
        <v>PF00627</v>
      </c>
      <c r="K762" s="13" t="s">
        <v>164</v>
      </c>
      <c r="L762" t="s">
        <v>157</v>
      </c>
      <c r="M762" t="s">
        <v>354</v>
      </c>
    </row>
    <row r="763" spans="1:13" x14ac:dyDescent="0.25">
      <c r="A763" t="s">
        <v>2085</v>
      </c>
      <c r="B763" t="s">
        <v>162</v>
      </c>
      <c r="C763" s="13" t="s">
        <v>152</v>
      </c>
      <c r="D763" s="13" t="s">
        <v>164</v>
      </c>
      <c r="E763" s="14" t="s">
        <v>1342</v>
      </c>
      <c r="F763" t="s">
        <v>1283</v>
      </c>
      <c r="G763" s="13" t="s">
        <v>164</v>
      </c>
      <c r="H763" t="s">
        <v>157</v>
      </c>
      <c r="I763" t="s">
        <v>475</v>
      </c>
      <c r="J763" t="str">
        <f>HYPERLINK("http://pfam.sanger.ac.uk/family/PF02171","PF02171")</f>
        <v>PF02171</v>
      </c>
      <c r="K763" s="13" t="s">
        <v>164</v>
      </c>
      <c r="L763" t="s">
        <v>157</v>
      </c>
      <c r="M763" t="s">
        <v>476</v>
      </c>
    </row>
    <row r="764" spans="1:13" x14ac:dyDescent="0.25">
      <c r="A764" t="s">
        <v>2086</v>
      </c>
      <c r="B764" t="s">
        <v>162</v>
      </c>
      <c r="C764" s="13" t="s">
        <v>152</v>
      </c>
      <c r="D764" s="13" t="s">
        <v>164</v>
      </c>
      <c r="E764" s="14" t="s">
        <v>1342</v>
      </c>
      <c r="F764" t="s">
        <v>1283</v>
      </c>
      <c r="G764" s="13" t="s">
        <v>164</v>
      </c>
      <c r="H764" t="s">
        <v>157</v>
      </c>
      <c r="I764" t="s">
        <v>1084</v>
      </c>
      <c r="J764" t="str">
        <f>HYPERLINK("http://pfam.sanger.ac.uk/family/PF00069","PF00069")</f>
        <v>PF00069</v>
      </c>
      <c r="K764" s="13" t="s">
        <v>164</v>
      </c>
      <c r="L764" t="s">
        <v>157</v>
      </c>
      <c r="M764" t="s">
        <v>1094</v>
      </c>
    </row>
    <row r="765" spans="1:13" x14ac:dyDescent="0.25">
      <c r="A765" t="s">
        <v>2087</v>
      </c>
      <c r="B765" t="s">
        <v>151</v>
      </c>
      <c r="C765" s="13" t="s">
        <v>152</v>
      </c>
      <c r="D765" s="13" t="s">
        <v>164</v>
      </c>
      <c r="E765" s="14" t="s">
        <v>1342</v>
      </c>
      <c r="F765" t="s">
        <v>1283</v>
      </c>
      <c r="G765" s="13" t="s">
        <v>164</v>
      </c>
      <c r="H765" t="s">
        <v>157</v>
      </c>
      <c r="I765" t="s">
        <v>164</v>
      </c>
      <c r="J765" t="s">
        <v>157</v>
      </c>
      <c r="K765" s="13" t="s">
        <v>164</v>
      </c>
      <c r="L765" t="s">
        <v>157</v>
      </c>
      <c r="M765" t="s">
        <v>717</v>
      </c>
    </row>
    <row r="766" spans="1:13" x14ac:dyDescent="0.25">
      <c r="A766" t="s">
        <v>2088</v>
      </c>
      <c r="B766" t="s">
        <v>162</v>
      </c>
      <c r="C766" s="13" t="s">
        <v>152</v>
      </c>
      <c r="D766" s="13" t="s">
        <v>164</v>
      </c>
      <c r="E766" s="14" t="s">
        <v>1342</v>
      </c>
      <c r="F766" t="s">
        <v>1283</v>
      </c>
      <c r="G766" s="13" t="s">
        <v>164</v>
      </c>
      <c r="H766" t="s">
        <v>157</v>
      </c>
      <c r="I766" t="s">
        <v>655</v>
      </c>
      <c r="J766" t="str">
        <f>HYPERLINK("http://pfam.sanger.ac.uk/family/PF00145","PF00145")</f>
        <v>PF00145</v>
      </c>
      <c r="K766" s="13" t="s">
        <v>164</v>
      </c>
      <c r="L766" t="s">
        <v>157</v>
      </c>
      <c r="M766" s="13" t="s">
        <v>164</v>
      </c>
    </row>
    <row r="767" spans="1:13" x14ac:dyDescent="0.25">
      <c r="A767" t="s">
        <v>2089</v>
      </c>
      <c r="B767" t="s">
        <v>162</v>
      </c>
      <c r="C767" s="13" t="s">
        <v>152</v>
      </c>
      <c r="D767" s="13" t="s">
        <v>164</v>
      </c>
      <c r="E767" s="14" t="s">
        <v>1342</v>
      </c>
      <c r="F767" t="s">
        <v>1283</v>
      </c>
      <c r="G767" s="13" t="s">
        <v>164</v>
      </c>
      <c r="H767" t="s">
        <v>157</v>
      </c>
      <c r="I767" t="s">
        <v>164</v>
      </c>
      <c r="J767" t="s">
        <v>157</v>
      </c>
      <c r="K767" s="13" t="s">
        <v>164</v>
      </c>
      <c r="L767" t="s">
        <v>157</v>
      </c>
      <c r="M767" s="13" t="s">
        <v>164</v>
      </c>
    </row>
    <row r="768" spans="1:13" x14ac:dyDescent="0.25">
      <c r="A768" t="s">
        <v>2090</v>
      </c>
      <c r="B768" t="s">
        <v>166</v>
      </c>
      <c r="C768" s="13" t="s">
        <v>152</v>
      </c>
      <c r="D768" s="13" t="s">
        <v>164</v>
      </c>
      <c r="E768" s="14" t="s">
        <v>1342</v>
      </c>
      <c r="F768" t="s">
        <v>1283</v>
      </c>
      <c r="G768" s="13" t="s">
        <v>164</v>
      </c>
      <c r="H768" t="s">
        <v>157</v>
      </c>
      <c r="I768" t="s">
        <v>164</v>
      </c>
      <c r="J768" t="s">
        <v>157</v>
      </c>
      <c r="K768" s="13" t="s">
        <v>164</v>
      </c>
      <c r="L768" t="s">
        <v>157</v>
      </c>
      <c r="M768" s="13" t="s">
        <v>164</v>
      </c>
    </row>
    <row r="769" spans="1:13" x14ac:dyDescent="0.25">
      <c r="A769" t="s">
        <v>2091</v>
      </c>
      <c r="B769" t="s">
        <v>166</v>
      </c>
      <c r="C769" s="13" t="s">
        <v>152</v>
      </c>
      <c r="D769" s="13" t="s">
        <v>164</v>
      </c>
      <c r="E769" s="14" t="s">
        <v>1342</v>
      </c>
      <c r="F769" t="s">
        <v>1283</v>
      </c>
      <c r="G769" s="13" t="s">
        <v>164</v>
      </c>
      <c r="H769" t="s">
        <v>157</v>
      </c>
      <c r="I769" t="s">
        <v>909</v>
      </c>
      <c r="J769" t="str">
        <f>HYPERLINK("http://pfam.sanger.ac.uk/family/PF00361","PF00361")</f>
        <v>PF00361</v>
      </c>
      <c r="K769" s="13" t="s">
        <v>164</v>
      </c>
      <c r="L769" t="s">
        <v>157</v>
      </c>
      <c r="M769" t="s">
        <v>911</v>
      </c>
    </row>
    <row r="770" spans="1:13" x14ac:dyDescent="0.25">
      <c r="A770" t="s">
        <v>2092</v>
      </c>
      <c r="B770" t="s">
        <v>175</v>
      </c>
      <c r="C770" s="13" t="s">
        <v>152</v>
      </c>
      <c r="D770" s="13" t="s">
        <v>164</v>
      </c>
      <c r="E770" s="14" t="s">
        <v>1342</v>
      </c>
      <c r="F770" t="s">
        <v>1283</v>
      </c>
      <c r="G770" s="13" t="s">
        <v>164</v>
      </c>
      <c r="H770" t="s">
        <v>157</v>
      </c>
      <c r="I770" t="s">
        <v>319</v>
      </c>
      <c r="J770" t="str">
        <f>HYPERLINK("http://pfam.sanger.ac.uk/family/PF00421","PF00421")</f>
        <v>PF00421</v>
      </c>
      <c r="K770" s="13" t="s">
        <v>164</v>
      </c>
      <c r="L770" t="s">
        <v>157</v>
      </c>
      <c r="M770" t="s">
        <v>320</v>
      </c>
    </row>
    <row r="771" spans="1:13" x14ac:dyDescent="0.25">
      <c r="A771" t="s">
        <v>2093</v>
      </c>
      <c r="B771" t="s">
        <v>166</v>
      </c>
      <c r="C771" s="13" t="s">
        <v>152</v>
      </c>
      <c r="D771" s="13" t="s">
        <v>164</v>
      </c>
      <c r="E771" s="14" t="s">
        <v>1342</v>
      </c>
      <c r="F771" t="s">
        <v>1283</v>
      </c>
      <c r="G771" s="13" t="s">
        <v>164</v>
      </c>
      <c r="H771" t="s">
        <v>157</v>
      </c>
      <c r="I771" t="s">
        <v>316</v>
      </c>
      <c r="J771" t="str">
        <f>HYPERLINK("http://pfam.sanger.ac.uk/family/PF00571","PF00571")</f>
        <v>PF00571</v>
      </c>
      <c r="K771" s="13" t="s">
        <v>164</v>
      </c>
      <c r="L771" t="s">
        <v>157</v>
      </c>
      <c r="M771" t="s">
        <v>317</v>
      </c>
    </row>
    <row r="772" spans="1:13" x14ac:dyDescent="0.25">
      <c r="A772" t="s">
        <v>2094</v>
      </c>
      <c r="B772" t="s">
        <v>166</v>
      </c>
      <c r="C772" s="13" t="s">
        <v>152</v>
      </c>
      <c r="D772" s="13" t="s">
        <v>164</v>
      </c>
      <c r="E772" s="14" t="s">
        <v>1342</v>
      </c>
      <c r="F772" t="s">
        <v>1283</v>
      </c>
      <c r="G772" s="13" t="s">
        <v>164</v>
      </c>
      <c r="H772" t="s">
        <v>157</v>
      </c>
      <c r="I772" t="s">
        <v>204</v>
      </c>
      <c r="J772" t="str">
        <f>HYPERLINK("http://pfam.sanger.ac.uk/family/PF00931","PF00931")</f>
        <v>PF00931</v>
      </c>
      <c r="K772" s="13" t="s">
        <v>164</v>
      </c>
      <c r="L772" t="s">
        <v>157</v>
      </c>
      <c r="M772" t="s">
        <v>206</v>
      </c>
    </row>
    <row r="773" spans="1:13" x14ac:dyDescent="0.25">
      <c r="A773" t="s">
        <v>2095</v>
      </c>
      <c r="B773" t="s">
        <v>162</v>
      </c>
      <c r="C773" s="13" t="s">
        <v>152</v>
      </c>
      <c r="D773" s="13" t="s">
        <v>164</v>
      </c>
      <c r="E773" s="14" t="s">
        <v>1342</v>
      </c>
      <c r="F773" t="s">
        <v>1283</v>
      </c>
      <c r="G773" s="13" t="s">
        <v>164</v>
      </c>
      <c r="H773" t="s">
        <v>157</v>
      </c>
      <c r="I773" t="s">
        <v>164</v>
      </c>
      <c r="J773" t="s">
        <v>157</v>
      </c>
      <c r="K773" s="13" t="s">
        <v>164</v>
      </c>
      <c r="L773" t="s">
        <v>157</v>
      </c>
      <c r="M773" t="s">
        <v>717</v>
      </c>
    </row>
    <row r="774" spans="1:13" x14ac:dyDescent="0.25">
      <c r="A774" t="s">
        <v>2096</v>
      </c>
      <c r="B774" t="s">
        <v>151</v>
      </c>
      <c r="C774" s="13" t="s">
        <v>152</v>
      </c>
      <c r="D774" s="13" t="s">
        <v>164</v>
      </c>
      <c r="E774" s="14" t="s">
        <v>1342</v>
      </c>
      <c r="F774" t="s">
        <v>1283</v>
      </c>
      <c r="G774" s="13" t="s">
        <v>164</v>
      </c>
      <c r="H774" t="s">
        <v>157</v>
      </c>
      <c r="I774" t="s">
        <v>164</v>
      </c>
      <c r="J774" t="s">
        <v>157</v>
      </c>
      <c r="K774" s="13" t="s">
        <v>164</v>
      </c>
      <c r="L774" t="s">
        <v>157</v>
      </c>
      <c r="M774" s="13" t="s">
        <v>164</v>
      </c>
    </row>
    <row r="775" spans="1:13" x14ac:dyDescent="0.25">
      <c r="A775" t="s">
        <v>2097</v>
      </c>
      <c r="B775" t="s">
        <v>162</v>
      </c>
      <c r="C775" s="13" t="s">
        <v>152</v>
      </c>
      <c r="D775" s="13" t="s">
        <v>164</v>
      </c>
      <c r="E775" s="14" t="s">
        <v>1342</v>
      </c>
      <c r="F775" t="s">
        <v>1283</v>
      </c>
      <c r="G775" s="13" t="s">
        <v>164</v>
      </c>
      <c r="H775" t="s">
        <v>157</v>
      </c>
      <c r="I775" t="s">
        <v>1358</v>
      </c>
      <c r="J775" t="str">
        <f>HYPERLINK("http://pfam.sanger.ac.uk/family/PF03087","PF03087")</f>
        <v>PF03087</v>
      </c>
      <c r="K775" s="13" t="s">
        <v>164</v>
      </c>
      <c r="L775" t="s">
        <v>157</v>
      </c>
      <c r="M775" s="13" t="s">
        <v>164</v>
      </c>
    </row>
    <row r="776" spans="1:13" x14ac:dyDescent="0.25">
      <c r="A776" t="s">
        <v>2098</v>
      </c>
      <c r="B776" t="s">
        <v>162</v>
      </c>
      <c r="C776" s="13" t="s">
        <v>152</v>
      </c>
      <c r="D776" s="13" t="s">
        <v>164</v>
      </c>
      <c r="E776" s="14" t="s">
        <v>1342</v>
      </c>
      <c r="F776" t="s">
        <v>1283</v>
      </c>
      <c r="G776" s="13" t="s">
        <v>164</v>
      </c>
      <c r="H776" t="s">
        <v>157</v>
      </c>
      <c r="I776" t="s">
        <v>302</v>
      </c>
      <c r="J776" t="str">
        <f>HYPERLINK("http://pfam.sanger.ac.uk/family/PF03029","PF03029")</f>
        <v>PF03029</v>
      </c>
      <c r="K776" s="13" t="s">
        <v>164</v>
      </c>
      <c r="L776" t="s">
        <v>157</v>
      </c>
      <c r="M776" t="s">
        <v>303</v>
      </c>
    </row>
    <row r="777" spans="1:13" x14ac:dyDescent="0.25">
      <c r="A777" t="s">
        <v>2099</v>
      </c>
      <c r="B777" t="s">
        <v>166</v>
      </c>
      <c r="C777" s="13" t="s">
        <v>152</v>
      </c>
      <c r="D777" s="13" t="s">
        <v>164</v>
      </c>
      <c r="E777" s="14" t="s">
        <v>1342</v>
      </c>
      <c r="F777" t="s">
        <v>1283</v>
      </c>
      <c r="G777" s="13" t="s">
        <v>164</v>
      </c>
      <c r="H777" t="s">
        <v>157</v>
      </c>
      <c r="I777" t="s">
        <v>204</v>
      </c>
      <c r="J777" t="str">
        <f>HYPERLINK("http://pfam.sanger.ac.uk/family/PF00931","PF00931")</f>
        <v>PF00931</v>
      </c>
      <c r="K777" s="13" t="s">
        <v>164</v>
      </c>
      <c r="L777" t="s">
        <v>157</v>
      </c>
      <c r="M777" t="s">
        <v>206</v>
      </c>
    </row>
    <row r="778" spans="1:13" x14ac:dyDescent="0.25">
      <c r="A778" t="s">
        <v>2100</v>
      </c>
      <c r="B778" t="s">
        <v>151</v>
      </c>
      <c r="C778" s="13" t="s">
        <v>152</v>
      </c>
      <c r="D778" s="13" t="s">
        <v>164</v>
      </c>
      <c r="E778" s="14" t="s">
        <v>1342</v>
      </c>
      <c r="F778" t="s">
        <v>1283</v>
      </c>
      <c r="G778" s="13" t="s">
        <v>164</v>
      </c>
      <c r="H778" t="s">
        <v>157</v>
      </c>
      <c r="I778" t="s">
        <v>164</v>
      </c>
      <c r="J778" t="s">
        <v>157</v>
      </c>
      <c r="K778" s="13" t="s">
        <v>164</v>
      </c>
      <c r="L778" t="s">
        <v>157</v>
      </c>
      <c r="M778" t="s">
        <v>717</v>
      </c>
    </row>
    <row r="779" spans="1:13" x14ac:dyDescent="0.25">
      <c r="A779" t="s">
        <v>2101</v>
      </c>
      <c r="B779" t="s">
        <v>166</v>
      </c>
      <c r="C779" s="13" t="s">
        <v>152</v>
      </c>
      <c r="D779" s="13" t="s">
        <v>164</v>
      </c>
      <c r="E779" s="14" t="s">
        <v>1342</v>
      </c>
      <c r="F779" t="s">
        <v>1283</v>
      </c>
      <c r="G779" s="13" t="s">
        <v>164</v>
      </c>
      <c r="H779" t="s">
        <v>157</v>
      </c>
      <c r="I779" t="s">
        <v>319</v>
      </c>
      <c r="J779" t="str">
        <f>HYPERLINK("http://pfam.sanger.ac.uk/family/PF00421","PF00421")</f>
        <v>PF00421</v>
      </c>
      <c r="K779" s="13" t="s">
        <v>164</v>
      </c>
      <c r="L779" t="s">
        <v>157</v>
      </c>
      <c r="M779" t="s">
        <v>320</v>
      </c>
    </row>
    <row r="780" spans="1:13" x14ac:dyDescent="0.25">
      <c r="A780" t="s">
        <v>2102</v>
      </c>
      <c r="B780" t="s">
        <v>166</v>
      </c>
      <c r="C780" s="13" t="s">
        <v>152</v>
      </c>
      <c r="D780" s="13" t="s">
        <v>164</v>
      </c>
      <c r="E780" s="14" t="s">
        <v>1342</v>
      </c>
      <c r="F780" t="s">
        <v>1283</v>
      </c>
      <c r="G780" s="13" t="s">
        <v>164</v>
      </c>
      <c r="H780" t="s">
        <v>157</v>
      </c>
      <c r="I780" t="s">
        <v>1315</v>
      </c>
      <c r="J780" t="str">
        <f>HYPERLINK("http://pfam.sanger.ac.uk/family/PF03469","PF03469")</f>
        <v>PF03469</v>
      </c>
      <c r="K780" s="13" t="s">
        <v>164</v>
      </c>
      <c r="L780" t="s">
        <v>157</v>
      </c>
      <c r="M780" s="13" t="s">
        <v>164</v>
      </c>
    </row>
    <row r="781" spans="1:13" x14ac:dyDescent="0.25">
      <c r="A781" t="s">
        <v>2103</v>
      </c>
      <c r="B781" t="s">
        <v>175</v>
      </c>
      <c r="C781" s="13" t="s">
        <v>152</v>
      </c>
      <c r="D781" s="13" t="s">
        <v>164</v>
      </c>
      <c r="E781" s="14" t="s">
        <v>1342</v>
      </c>
      <c r="F781" t="s">
        <v>1283</v>
      </c>
      <c r="G781" s="13" t="s">
        <v>164</v>
      </c>
      <c r="H781" t="s">
        <v>157</v>
      </c>
      <c r="I781" t="s">
        <v>164</v>
      </c>
      <c r="J781" t="s">
        <v>157</v>
      </c>
      <c r="K781" s="13" t="s">
        <v>164</v>
      </c>
      <c r="L781" t="s">
        <v>157</v>
      </c>
      <c r="M781" t="s">
        <v>827</v>
      </c>
    </row>
    <row r="782" spans="1:13" x14ac:dyDescent="0.25">
      <c r="A782" t="s">
        <v>2104</v>
      </c>
      <c r="B782" t="s">
        <v>162</v>
      </c>
      <c r="C782" s="13" t="s">
        <v>152</v>
      </c>
      <c r="D782" s="13" t="s">
        <v>164</v>
      </c>
      <c r="E782" s="14" t="s">
        <v>1342</v>
      </c>
      <c r="F782" t="s">
        <v>1283</v>
      </c>
      <c r="G782" s="13" t="s">
        <v>164</v>
      </c>
      <c r="H782" t="s">
        <v>157</v>
      </c>
      <c r="I782" t="s">
        <v>256</v>
      </c>
      <c r="J782" t="str">
        <f>HYPERLINK("http://pfam.sanger.ac.uk/family/PF13504","PF13504")</f>
        <v>PF13504</v>
      </c>
      <c r="K782" s="13" t="s">
        <v>164</v>
      </c>
      <c r="L782" t="s">
        <v>157</v>
      </c>
      <c r="M782" s="13" t="s">
        <v>164</v>
      </c>
    </row>
    <row r="783" spans="1:13" x14ac:dyDescent="0.25">
      <c r="A783" t="s">
        <v>2105</v>
      </c>
      <c r="B783" t="s">
        <v>162</v>
      </c>
      <c r="C783" s="13" t="s">
        <v>152</v>
      </c>
      <c r="D783" s="13" t="s">
        <v>164</v>
      </c>
      <c r="E783" s="14" t="s">
        <v>1342</v>
      </c>
      <c r="F783" t="s">
        <v>1283</v>
      </c>
      <c r="G783" s="13" t="s">
        <v>164</v>
      </c>
      <c r="H783" t="s">
        <v>157</v>
      </c>
      <c r="I783" t="s">
        <v>164</v>
      </c>
      <c r="J783" t="s">
        <v>157</v>
      </c>
      <c r="K783" s="13" t="s">
        <v>164</v>
      </c>
      <c r="L783" t="s">
        <v>157</v>
      </c>
      <c r="M783" s="13" t="s">
        <v>164</v>
      </c>
    </row>
    <row r="784" spans="1:13" x14ac:dyDescent="0.25">
      <c r="A784" t="s">
        <v>2106</v>
      </c>
      <c r="B784" t="s">
        <v>162</v>
      </c>
      <c r="C784" s="13" t="s">
        <v>152</v>
      </c>
      <c r="D784" s="13" t="s">
        <v>164</v>
      </c>
      <c r="E784" s="14" t="s">
        <v>1342</v>
      </c>
      <c r="F784" t="s">
        <v>1283</v>
      </c>
      <c r="G784" s="13" t="s">
        <v>164</v>
      </c>
      <c r="H784" t="s">
        <v>157</v>
      </c>
      <c r="I784" t="s">
        <v>552</v>
      </c>
      <c r="J784" t="str">
        <f>HYPERLINK("http://pfam.sanger.ac.uk/family/PF02362","PF02362")</f>
        <v>PF02362</v>
      </c>
      <c r="K784" s="13" t="s">
        <v>164</v>
      </c>
      <c r="L784" t="s">
        <v>157</v>
      </c>
      <c r="M784" t="s">
        <v>247</v>
      </c>
    </row>
    <row r="785" spans="1:13" x14ac:dyDescent="0.25">
      <c r="A785" t="s">
        <v>2107</v>
      </c>
      <c r="B785" t="s">
        <v>162</v>
      </c>
      <c r="C785" s="13" t="s">
        <v>152</v>
      </c>
      <c r="D785" s="13" t="s">
        <v>164</v>
      </c>
      <c r="E785" s="14" t="s">
        <v>1342</v>
      </c>
      <c r="F785" t="s">
        <v>1283</v>
      </c>
      <c r="G785" s="13" t="s">
        <v>164</v>
      </c>
      <c r="H785" t="s">
        <v>157</v>
      </c>
      <c r="I785" t="s">
        <v>204</v>
      </c>
      <c r="J785" t="str">
        <f>HYPERLINK("http://pfam.sanger.ac.uk/family/PF00931","PF00931")</f>
        <v>PF00931</v>
      </c>
      <c r="K785" s="13" t="s">
        <v>164</v>
      </c>
      <c r="L785" t="s">
        <v>157</v>
      </c>
      <c r="M785" t="s">
        <v>206</v>
      </c>
    </row>
    <row r="786" spans="1:13" x14ac:dyDescent="0.25">
      <c r="A786" t="s">
        <v>2108</v>
      </c>
      <c r="B786" t="s">
        <v>151</v>
      </c>
      <c r="C786" s="13" t="s">
        <v>152</v>
      </c>
      <c r="D786" s="13" t="s">
        <v>164</v>
      </c>
      <c r="E786" s="14" t="s">
        <v>1342</v>
      </c>
      <c r="F786" t="s">
        <v>1283</v>
      </c>
      <c r="G786" s="13" t="s">
        <v>164</v>
      </c>
      <c r="H786" t="s">
        <v>157</v>
      </c>
      <c r="I786" t="s">
        <v>164</v>
      </c>
      <c r="J786" t="s">
        <v>157</v>
      </c>
      <c r="K786" s="13" t="s">
        <v>164</v>
      </c>
      <c r="L786" t="s">
        <v>157</v>
      </c>
      <c r="M786" s="13" t="s">
        <v>164</v>
      </c>
    </row>
    <row r="787" spans="1:13" x14ac:dyDescent="0.25">
      <c r="A787" t="s">
        <v>2109</v>
      </c>
      <c r="B787" t="s">
        <v>151</v>
      </c>
      <c r="C787" s="13" t="s">
        <v>152</v>
      </c>
      <c r="D787" s="13" t="s">
        <v>164</v>
      </c>
      <c r="E787" s="14" t="s">
        <v>1342</v>
      </c>
      <c r="F787" t="s">
        <v>1283</v>
      </c>
      <c r="G787" s="13" t="s">
        <v>164</v>
      </c>
      <c r="H787" t="s">
        <v>157</v>
      </c>
      <c r="I787" t="s">
        <v>164</v>
      </c>
      <c r="J787" t="s">
        <v>157</v>
      </c>
      <c r="K787" s="13" t="s">
        <v>164</v>
      </c>
      <c r="L787" t="s">
        <v>157</v>
      </c>
      <c r="M787" s="13" t="s">
        <v>164</v>
      </c>
    </row>
    <row r="788" spans="1:13" x14ac:dyDescent="0.25">
      <c r="A788" t="s">
        <v>2110</v>
      </c>
      <c r="B788" t="s">
        <v>162</v>
      </c>
      <c r="C788" s="13" t="s">
        <v>152</v>
      </c>
      <c r="D788" s="13" t="s">
        <v>164</v>
      </c>
      <c r="E788" s="14" t="s">
        <v>1342</v>
      </c>
      <c r="F788" t="s">
        <v>1283</v>
      </c>
      <c r="G788" s="13" t="s">
        <v>164</v>
      </c>
      <c r="H788" t="s">
        <v>157</v>
      </c>
      <c r="I788" t="s">
        <v>1043</v>
      </c>
      <c r="J788" t="str">
        <f>HYPERLINK("http://pfam.sanger.ac.uk/family/PF13087","PF13087")</f>
        <v>PF13087</v>
      </c>
      <c r="K788" s="13" t="s">
        <v>164</v>
      </c>
      <c r="L788" t="s">
        <v>157</v>
      </c>
      <c r="M788" s="13" t="s">
        <v>164</v>
      </c>
    </row>
    <row r="789" spans="1:13" x14ac:dyDescent="0.25">
      <c r="A789" t="s">
        <v>2111</v>
      </c>
      <c r="B789" t="s">
        <v>162</v>
      </c>
      <c r="C789" s="13" t="s">
        <v>152</v>
      </c>
      <c r="D789" s="13" t="s">
        <v>164</v>
      </c>
      <c r="E789" s="14" t="s">
        <v>1342</v>
      </c>
      <c r="F789" t="s">
        <v>1283</v>
      </c>
      <c r="G789" s="13" t="s">
        <v>164</v>
      </c>
      <c r="H789" t="s">
        <v>157</v>
      </c>
      <c r="I789" t="s">
        <v>164</v>
      </c>
      <c r="J789" t="s">
        <v>157</v>
      </c>
      <c r="K789" s="13" t="s">
        <v>164</v>
      </c>
      <c r="L789" t="s">
        <v>157</v>
      </c>
      <c r="M789" s="13" t="s">
        <v>164</v>
      </c>
    </row>
    <row r="790" spans="1:13" x14ac:dyDescent="0.25">
      <c r="A790" t="s">
        <v>2112</v>
      </c>
      <c r="B790" t="s">
        <v>166</v>
      </c>
      <c r="C790" s="13" t="s">
        <v>152</v>
      </c>
      <c r="D790" s="13" t="s">
        <v>164</v>
      </c>
      <c r="E790" s="14" t="s">
        <v>1342</v>
      </c>
      <c r="F790" t="s">
        <v>1283</v>
      </c>
      <c r="G790" s="13" t="s">
        <v>164</v>
      </c>
      <c r="H790" t="s">
        <v>157</v>
      </c>
      <c r="I790" t="s">
        <v>236</v>
      </c>
      <c r="J790" t="str">
        <f>HYPERLINK("http://pfam.sanger.ac.uk/family/PF14543","PF14543")</f>
        <v>PF14543</v>
      </c>
      <c r="K790" s="13" t="s">
        <v>164</v>
      </c>
      <c r="L790" t="s">
        <v>157</v>
      </c>
      <c r="M790" t="s">
        <v>237</v>
      </c>
    </row>
    <row r="791" spans="1:13" x14ac:dyDescent="0.25">
      <c r="A791" t="s">
        <v>2113</v>
      </c>
      <c r="B791" t="s">
        <v>175</v>
      </c>
      <c r="C791" s="13" t="s">
        <v>152</v>
      </c>
      <c r="D791" s="13" t="s">
        <v>164</v>
      </c>
      <c r="E791" s="14" t="s">
        <v>1342</v>
      </c>
      <c r="F791" t="s">
        <v>1283</v>
      </c>
      <c r="G791" s="13" t="s">
        <v>164</v>
      </c>
      <c r="H791" t="s">
        <v>157</v>
      </c>
      <c r="I791" t="s">
        <v>246</v>
      </c>
      <c r="J791" t="str">
        <f>HYPERLINK("http://pfam.sanger.ac.uk/family/PF02178","PF02178")</f>
        <v>PF02178</v>
      </c>
      <c r="K791" s="13" t="s">
        <v>164</v>
      </c>
      <c r="L791" t="s">
        <v>157</v>
      </c>
      <c r="M791" t="s">
        <v>247</v>
      </c>
    </row>
    <row r="792" spans="1:13" x14ac:dyDescent="0.25">
      <c r="A792" t="s">
        <v>2114</v>
      </c>
      <c r="B792" t="s">
        <v>166</v>
      </c>
      <c r="C792" s="13" t="s">
        <v>152</v>
      </c>
      <c r="D792" s="13" t="s">
        <v>164</v>
      </c>
      <c r="E792" s="14" t="s">
        <v>1342</v>
      </c>
      <c r="F792" t="s">
        <v>1283</v>
      </c>
      <c r="G792" s="13" t="s">
        <v>164</v>
      </c>
      <c r="H792" t="s">
        <v>157</v>
      </c>
      <c r="I792" t="s">
        <v>197</v>
      </c>
      <c r="J792" t="str">
        <f>HYPERLINK("http://pfam.sanger.ac.uk/family/PF08514","PF08514")</f>
        <v>PF08514</v>
      </c>
      <c r="K792" s="13" t="s">
        <v>164</v>
      </c>
      <c r="L792" t="s">
        <v>157</v>
      </c>
      <c r="M792" t="s">
        <v>199</v>
      </c>
    </row>
    <row r="793" spans="1:13" x14ac:dyDescent="0.25">
      <c r="A793" t="s">
        <v>2115</v>
      </c>
      <c r="B793" t="s">
        <v>166</v>
      </c>
      <c r="C793" s="13" t="s">
        <v>152</v>
      </c>
      <c r="D793" s="13" t="s">
        <v>164</v>
      </c>
      <c r="E793" s="14" t="s">
        <v>1342</v>
      </c>
      <c r="F793" t="s">
        <v>1283</v>
      </c>
      <c r="G793" s="13" t="s">
        <v>164</v>
      </c>
      <c r="H793" t="s">
        <v>157</v>
      </c>
      <c r="I793" t="s">
        <v>552</v>
      </c>
      <c r="J793" t="str">
        <f>HYPERLINK("http://pfam.sanger.ac.uk/family/PF02362","PF02362")</f>
        <v>PF02362</v>
      </c>
      <c r="K793" s="13" t="s">
        <v>164</v>
      </c>
      <c r="L793" t="s">
        <v>157</v>
      </c>
      <c r="M793" t="s">
        <v>247</v>
      </c>
    </row>
    <row r="794" spans="1:13" x14ac:dyDescent="0.25">
      <c r="A794" t="s">
        <v>2116</v>
      </c>
      <c r="B794" t="s">
        <v>151</v>
      </c>
      <c r="C794" s="13" t="s">
        <v>152</v>
      </c>
      <c r="D794" s="13" t="s">
        <v>164</v>
      </c>
      <c r="E794" s="14" t="s">
        <v>1342</v>
      </c>
      <c r="F794" t="s">
        <v>1283</v>
      </c>
      <c r="G794" s="13" t="s">
        <v>164</v>
      </c>
      <c r="H794" t="s">
        <v>157</v>
      </c>
      <c r="I794" t="s">
        <v>164</v>
      </c>
      <c r="J794" t="s">
        <v>157</v>
      </c>
      <c r="K794" s="13" t="s">
        <v>164</v>
      </c>
      <c r="L794" t="s">
        <v>157</v>
      </c>
      <c r="M794" s="13" t="s">
        <v>164</v>
      </c>
    </row>
    <row r="795" spans="1:13" x14ac:dyDescent="0.25">
      <c r="A795" t="s">
        <v>2117</v>
      </c>
      <c r="B795" t="s">
        <v>162</v>
      </c>
      <c r="C795" s="13" t="s">
        <v>152</v>
      </c>
      <c r="D795" s="13" t="s">
        <v>164</v>
      </c>
      <c r="E795" s="14" t="s">
        <v>1342</v>
      </c>
      <c r="F795" t="s">
        <v>1283</v>
      </c>
      <c r="G795" s="13" t="s">
        <v>164</v>
      </c>
      <c r="H795" t="s">
        <v>157</v>
      </c>
      <c r="I795" t="s">
        <v>1019</v>
      </c>
      <c r="J795" t="str">
        <f>HYPERLINK("http://pfam.sanger.ac.uk/family/PF00737","PF00737")</f>
        <v>PF00737</v>
      </c>
      <c r="K795" s="13" t="s">
        <v>164</v>
      </c>
      <c r="L795" t="s">
        <v>157</v>
      </c>
      <c r="M795" t="s">
        <v>1021</v>
      </c>
    </row>
    <row r="796" spans="1:13" x14ac:dyDescent="0.25">
      <c r="A796" t="s">
        <v>2118</v>
      </c>
      <c r="B796" t="s">
        <v>166</v>
      </c>
      <c r="C796" s="13" t="s">
        <v>152</v>
      </c>
      <c r="D796" s="13" t="s">
        <v>164</v>
      </c>
      <c r="E796" s="14" t="s">
        <v>1342</v>
      </c>
      <c r="F796" t="s">
        <v>1283</v>
      </c>
      <c r="G796" s="13" t="s">
        <v>164</v>
      </c>
      <c r="H796" t="s">
        <v>157</v>
      </c>
      <c r="I796" t="s">
        <v>302</v>
      </c>
      <c r="J796" t="str">
        <f>HYPERLINK("http://pfam.sanger.ac.uk/family/PF03029","PF03029")</f>
        <v>PF03029</v>
      </c>
      <c r="K796" s="13" t="s">
        <v>164</v>
      </c>
      <c r="L796" t="s">
        <v>157</v>
      </c>
      <c r="M796" t="s">
        <v>303</v>
      </c>
    </row>
    <row r="797" spans="1:13" x14ac:dyDescent="0.25">
      <c r="A797" t="s">
        <v>2119</v>
      </c>
      <c r="B797" t="s">
        <v>166</v>
      </c>
      <c r="C797" s="13" t="s">
        <v>152</v>
      </c>
      <c r="D797" s="13" t="s">
        <v>164</v>
      </c>
      <c r="E797" s="14" t="s">
        <v>1342</v>
      </c>
      <c r="F797" t="s">
        <v>1283</v>
      </c>
      <c r="G797" s="13" t="s">
        <v>164</v>
      </c>
      <c r="H797" t="s">
        <v>157</v>
      </c>
      <c r="I797" t="s">
        <v>1669</v>
      </c>
      <c r="J797" t="str">
        <f>HYPERLINK("http://pfam.sanger.ac.uk/family/PF02453","PF02453")</f>
        <v>PF02453</v>
      </c>
      <c r="K797" s="13" t="s">
        <v>164</v>
      </c>
      <c r="L797" t="s">
        <v>157</v>
      </c>
      <c r="M797" s="13" t="s">
        <v>164</v>
      </c>
    </row>
    <row r="798" spans="1:13" x14ac:dyDescent="0.25">
      <c r="A798" t="s">
        <v>2120</v>
      </c>
      <c r="B798" t="s">
        <v>151</v>
      </c>
      <c r="C798" s="13" t="s">
        <v>152</v>
      </c>
      <c r="D798" s="13" t="s">
        <v>164</v>
      </c>
      <c r="E798" s="14" t="s">
        <v>1342</v>
      </c>
      <c r="F798" t="s">
        <v>1283</v>
      </c>
      <c r="G798" s="13" t="s">
        <v>164</v>
      </c>
      <c r="H798" t="s">
        <v>157</v>
      </c>
      <c r="I798" t="s">
        <v>164</v>
      </c>
      <c r="J798" t="s">
        <v>157</v>
      </c>
      <c r="K798" s="13" t="s">
        <v>164</v>
      </c>
      <c r="L798" t="s">
        <v>157</v>
      </c>
      <c r="M798" s="13" t="s">
        <v>164</v>
      </c>
    </row>
    <row r="799" spans="1:13" x14ac:dyDescent="0.25">
      <c r="A799" t="s">
        <v>2121</v>
      </c>
      <c r="B799" t="s">
        <v>151</v>
      </c>
      <c r="C799" s="13" t="s">
        <v>152</v>
      </c>
      <c r="D799" s="13" t="s">
        <v>164</v>
      </c>
      <c r="E799" s="14" t="s">
        <v>1342</v>
      </c>
      <c r="F799" t="s">
        <v>1283</v>
      </c>
      <c r="G799" s="13" t="s">
        <v>164</v>
      </c>
      <c r="H799" t="s">
        <v>157</v>
      </c>
      <c r="I799" t="s">
        <v>571</v>
      </c>
      <c r="J799" t="str">
        <f>HYPERLINK("http://pfam.sanger.ac.uk/family/PF04752","PF04752")</f>
        <v>PF04752</v>
      </c>
      <c r="K799" s="13" t="s">
        <v>164</v>
      </c>
      <c r="L799" t="s">
        <v>157</v>
      </c>
      <c r="M799" s="13" t="s">
        <v>164</v>
      </c>
    </row>
    <row r="800" spans="1:13" x14ac:dyDescent="0.25">
      <c r="A800" t="s">
        <v>2122</v>
      </c>
      <c r="B800" t="s">
        <v>166</v>
      </c>
      <c r="C800" s="13" t="s">
        <v>152</v>
      </c>
      <c r="D800" s="13" t="s">
        <v>164</v>
      </c>
      <c r="E800" s="14" t="s">
        <v>1342</v>
      </c>
      <c r="F800" t="s">
        <v>1283</v>
      </c>
      <c r="G800" s="13" t="s">
        <v>164</v>
      </c>
      <c r="H800" t="s">
        <v>157</v>
      </c>
      <c r="I800" t="s">
        <v>445</v>
      </c>
      <c r="J800" t="str">
        <f>HYPERLINK("http://pfam.sanger.ac.uk/family/PF05033","PF05033")</f>
        <v>PF05033</v>
      </c>
      <c r="K800" s="13" t="s">
        <v>164</v>
      </c>
      <c r="L800" t="s">
        <v>157</v>
      </c>
      <c r="M800" t="s">
        <v>446</v>
      </c>
    </row>
    <row r="801" spans="1:13" x14ac:dyDescent="0.25">
      <c r="A801" t="s">
        <v>2123</v>
      </c>
      <c r="B801" t="s">
        <v>166</v>
      </c>
      <c r="C801" s="13" t="s">
        <v>152</v>
      </c>
      <c r="D801" s="13" t="s">
        <v>164</v>
      </c>
      <c r="E801" s="14" t="s">
        <v>1342</v>
      </c>
      <c r="F801" t="s">
        <v>1283</v>
      </c>
      <c r="G801" s="13" t="s">
        <v>164</v>
      </c>
      <c r="H801" t="s">
        <v>157</v>
      </c>
      <c r="I801" t="s">
        <v>702</v>
      </c>
      <c r="J801" t="str">
        <f>HYPERLINK("http://pfam.sanger.ac.uk/family/PF11926","PF11926")</f>
        <v>PF11926</v>
      </c>
      <c r="K801" s="13" t="s">
        <v>164</v>
      </c>
      <c r="L801" t="s">
        <v>157</v>
      </c>
      <c r="M801" s="13" t="s">
        <v>164</v>
      </c>
    </row>
    <row r="802" spans="1:13" x14ac:dyDescent="0.25">
      <c r="A802" t="s">
        <v>2124</v>
      </c>
      <c r="B802" t="s">
        <v>151</v>
      </c>
      <c r="C802" s="13" t="s">
        <v>152</v>
      </c>
      <c r="D802" s="13" t="s">
        <v>164</v>
      </c>
      <c r="E802" s="14" t="s">
        <v>1342</v>
      </c>
      <c r="F802" t="s">
        <v>1283</v>
      </c>
      <c r="G802" s="13" t="s">
        <v>164</v>
      </c>
      <c r="H802" t="s">
        <v>157</v>
      </c>
      <c r="I802" t="s">
        <v>319</v>
      </c>
      <c r="J802" t="str">
        <f>HYPERLINK("http://pfam.sanger.ac.uk/family/PF00421","PF00421")</f>
        <v>PF00421</v>
      </c>
      <c r="K802" s="13" t="s">
        <v>164</v>
      </c>
      <c r="L802" t="s">
        <v>157</v>
      </c>
      <c r="M802" t="s">
        <v>320</v>
      </c>
    </row>
    <row r="803" spans="1:13" x14ac:dyDescent="0.25">
      <c r="A803" t="s">
        <v>2125</v>
      </c>
      <c r="B803" t="s">
        <v>151</v>
      </c>
      <c r="C803" s="13" t="s">
        <v>152</v>
      </c>
      <c r="D803" s="13" t="s">
        <v>164</v>
      </c>
      <c r="E803" s="14" t="s">
        <v>1342</v>
      </c>
      <c r="F803" t="s">
        <v>1283</v>
      </c>
      <c r="G803" s="13" t="s">
        <v>164</v>
      </c>
      <c r="H803" t="s">
        <v>157</v>
      </c>
      <c r="I803" t="s">
        <v>164</v>
      </c>
      <c r="J803" t="s">
        <v>157</v>
      </c>
      <c r="K803" s="13" t="s">
        <v>164</v>
      </c>
      <c r="L803" t="s">
        <v>157</v>
      </c>
      <c r="M803" t="s">
        <v>717</v>
      </c>
    </row>
    <row r="804" spans="1:13" x14ac:dyDescent="0.25">
      <c r="A804" t="s">
        <v>2126</v>
      </c>
      <c r="B804" t="s">
        <v>151</v>
      </c>
      <c r="C804" s="13" t="s">
        <v>152</v>
      </c>
      <c r="D804" s="13" t="s">
        <v>164</v>
      </c>
      <c r="E804" s="14" t="s">
        <v>1342</v>
      </c>
      <c r="F804" t="s">
        <v>1283</v>
      </c>
      <c r="G804" s="13" t="s">
        <v>164</v>
      </c>
      <c r="H804" t="s">
        <v>157</v>
      </c>
      <c r="I804" t="s">
        <v>1358</v>
      </c>
      <c r="J804" t="str">
        <f>HYPERLINK("http://pfam.sanger.ac.uk/family/PF03087","PF03087")</f>
        <v>PF03087</v>
      </c>
      <c r="K804" s="13" t="s">
        <v>164</v>
      </c>
      <c r="L804" t="s">
        <v>157</v>
      </c>
      <c r="M804" s="13" t="s">
        <v>164</v>
      </c>
    </row>
    <row r="805" spans="1:13" x14ac:dyDescent="0.25">
      <c r="A805" t="s">
        <v>2127</v>
      </c>
      <c r="B805" t="s">
        <v>175</v>
      </c>
      <c r="C805" s="13" t="s">
        <v>152</v>
      </c>
      <c r="D805" s="13" t="s">
        <v>164</v>
      </c>
      <c r="E805" s="14" t="s">
        <v>1342</v>
      </c>
      <c r="F805" t="s">
        <v>1283</v>
      </c>
      <c r="G805" s="13" t="s">
        <v>164</v>
      </c>
      <c r="H805" t="s">
        <v>157</v>
      </c>
      <c r="I805" t="s">
        <v>1084</v>
      </c>
      <c r="J805" t="str">
        <f>HYPERLINK("http://pfam.sanger.ac.uk/family/PF00069","PF00069")</f>
        <v>PF00069</v>
      </c>
      <c r="K805" s="13" t="s">
        <v>164</v>
      </c>
      <c r="L805" t="s">
        <v>157</v>
      </c>
      <c r="M805" t="s">
        <v>1094</v>
      </c>
    </row>
    <row r="806" spans="1:13" x14ac:dyDescent="0.25">
      <c r="A806" t="s">
        <v>2128</v>
      </c>
      <c r="B806" t="s">
        <v>166</v>
      </c>
      <c r="C806" s="13" t="s">
        <v>152</v>
      </c>
      <c r="D806" s="13" t="s">
        <v>164</v>
      </c>
      <c r="E806" s="14" t="s">
        <v>1342</v>
      </c>
      <c r="F806" t="s">
        <v>1283</v>
      </c>
      <c r="G806" s="13" t="s">
        <v>164</v>
      </c>
      <c r="H806" t="s">
        <v>157</v>
      </c>
      <c r="I806" t="s">
        <v>164</v>
      </c>
      <c r="J806" t="s">
        <v>157</v>
      </c>
      <c r="K806" s="13" t="s">
        <v>164</v>
      </c>
      <c r="L806" t="s">
        <v>157</v>
      </c>
      <c r="M806" s="13" t="s">
        <v>164</v>
      </c>
    </row>
    <row r="807" spans="1:13" x14ac:dyDescent="0.25">
      <c r="A807" t="s">
        <v>2129</v>
      </c>
      <c r="B807" t="s">
        <v>162</v>
      </c>
      <c r="C807" s="13" t="s">
        <v>152</v>
      </c>
      <c r="D807" s="13" t="s">
        <v>164</v>
      </c>
      <c r="E807" s="14" t="s">
        <v>1342</v>
      </c>
      <c r="F807" t="s">
        <v>1283</v>
      </c>
      <c r="G807" s="13" t="s">
        <v>164</v>
      </c>
      <c r="H807" t="s">
        <v>157</v>
      </c>
      <c r="I807" t="s">
        <v>308</v>
      </c>
      <c r="J807" t="str">
        <f>HYPERLINK("http://pfam.sanger.ac.uk/family/PF14303","PF14303")</f>
        <v>PF14303</v>
      </c>
      <c r="K807" s="13" t="s">
        <v>164</v>
      </c>
      <c r="L807" t="s">
        <v>157</v>
      </c>
      <c r="M807" s="13" t="s">
        <v>164</v>
      </c>
    </row>
    <row r="808" spans="1:13" x14ac:dyDescent="0.25">
      <c r="A808" t="s">
        <v>2130</v>
      </c>
      <c r="B808" t="s">
        <v>162</v>
      </c>
      <c r="C808" s="13" t="s">
        <v>152</v>
      </c>
      <c r="D808" s="13" t="s">
        <v>164</v>
      </c>
      <c r="E808" s="14" t="s">
        <v>1342</v>
      </c>
      <c r="F808" t="s">
        <v>1283</v>
      </c>
      <c r="G808" s="13" t="s">
        <v>164</v>
      </c>
      <c r="H808" t="s">
        <v>157</v>
      </c>
      <c r="I808" t="s">
        <v>164</v>
      </c>
      <c r="J808" t="s">
        <v>157</v>
      </c>
      <c r="K808" s="13" t="s">
        <v>164</v>
      </c>
      <c r="L808" t="s">
        <v>157</v>
      </c>
      <c r="M808" s="13" t="s">
        <v>164</v>
      </c>
    </row>
    <row r="809" spans="1:13" x14ac:dyDescent="0.25">
      <c r="A809" t="s">
        <v>2131</v>
      </c>
      <c r="B809" t="s">
        <v>162</v>
      </c>
      <c r="C809" s="13" t="s">
        <v>152</v>
      </c>
      <c r="D809" s="13" t="s">
        <v>164</v>
      </c>
      <c r="E809" s="14" t="s">
        <v>1342</v>
      </c>
      <c r="F809" t="s">
        <v>1283</v>
      </c>
      <c r="G809" s="13" t="s">
        <v>164</v>
      </c>
      <c r="H809" t="s">
        <v>157</v>
      </c>
      <c r="I809" t="s">
        <v>164</v>
      </c>
      <c r="J809" t="s">
        <v>157</v>
      </c>
      <c r="K809" s="13" t="s">
        <v>164</v>
      </c>
      <c r="L809" t="s">
        <v>157</v>
      </c>
      <c r="M809" s="13" t="s">
        <v>164</v>
      </c>
    </row>
    <row r="810" spans="1:13" x14ac:dyDescent="0.25">
      <c r="A810" t="s">
        <v>2132</v>
      </c>
      <c r="B810" t="s">
        <v>151</v>
      </c>
      <c r="C810" s="13" t="s">
        <v>152</v>
      </c>
      <c r="D810" s="13" t="s">
        <v>164</v>
      </c>
      <c r="E810" s="14" t="s">
        <v>1342</v>
      </c>
      <c r="F810" t="s">
        <v>1283</v>
      </c>
      <c r="G810" s="13" t="s">
        <v>164</v>
      </c>
      <c r="H810" t="s">
        <v>157</v>
      </c>
      <c r="I810" t="s">
        <v>164</v>
      </c>
      <c r="J810" t="s">
        <v>157</v>
      </c>
      <c r="K810" s="13" t="s">
        <v>164</v>
      </c>
      <c r="L810" t="s">
        <v>157</v>
      </c>
      <c r="M810" t="s">
        <v>1166</v>
      </c>
    </row>
    <row r="811" spans="1:13" x14ac:dyDescent="0.25">
      <c r="A811" t="s">
        <v>2133</v>
      </c>
      <c r="B811" t="s">
        <v>162</v>
      </c>
      <c r="C811" s="13" t="s">
        <v>152</v>
      </c>
      <c r="D811" s="13" t="s">
        <v>164</v>
      </c>
      <c r="E811" s="14" t="s">
        <v>1342</v>
      </c>
      <c r="F811" t="s">
        <v>1283</v>
      </c>
      <c r="G811" s="13" t="s">
        <v>164</v>
      </c>
      <c r="H811" t="s">
        <v>157</v>
      </c>
      <c r="I811" t="s">
        <v>164</v>
      </c>
      <c r="J811" t="s">
        <v>157</v>
      </c>
      <c r="K811" s="13" t="s">
        <v>164</v>
      </c>
      <c r="L811" t="s">
        <v>157</v>
      </c>
      <c r="M811" s="13" t="s">
        <v>164</v>
      </c>
    </row>
    <row r="812" spans="1:13" x14ac:dyDescent="0.25">
      <c r="A812" t="s">
        <v>2134</v>
      </c>
      <c r="B812" t="s">
        <v>162</v>
      </c>
      <c r="C812" s="13" t="s">
        <v>152</v>
      </c>
      <c r="D812" s="13" t="s">
        <v>164</v>
      </c>
      <c r="E812" s="14" t="s">
        <v>1342</v>
      </c>
      <c r="F812" t="s">
        <v>1283</v>
      </c>
      <c r="G812" s="13" t="s">
        <v>164</v>
      </c>
      <c r="H812" t="s">
        <v>157</v>
      </c>
      <c r="I812" t="s">
        <v>319</v>
      </c>
      <c r="J812" t="str">
        <f>HYPERLINK("http://pfam.sanger.ac.uk/family/PF00421","PF00421")</f>
        <v>PF00421</v>
      </c>
      <c r="K812" s="13" t="s">
        <v>164</v>
      </c>
      <c r="L812" t="s">
        <v>157</v>
      </c>
      <c r="M812" t="s">
        <v>320</v>
      </c>
    </row>
    <row r="813" spans="1:13" x14ac:dyDescent="0.25">
      <c r="A813" t="s">
        <v>2135</v>
      </c>
      <c r="B813" t="s">
        <v>162</v>
      </c>
      <c r="C813" s="13" t="s">
        <v>152</v>
      </c>
      <c r="D813" s="13" t="s">
        <v>164</v>
      </c>
      <c r="E813" s="14" t="s">
        <v>1342</v>
      </c>
      <c r="F813" t="s">
        <v>1283</v>
      </c>
      <c r="G813" s="13" t="s">
        <v>164</v>
      </c>
      <c r="H813" t="s">
        <v>157</v>
      </c>
      <c r="I813" t="s">
        <v>164</v>
      </c>
      <c r="J813" t="s">
        <v>157</v>
      </c>
      <c r="K813" s="13" t="s">
        <v>164</v>
      </c>
      <c r="L813" t="s">
        <v>157</v>
      </c>
      <c r="M813" s="13" t="s">
        <v>164</v>
      </c>
    </row>
    <row r="814" spans="1:13" x14ac:dyDescent="0.25">
      <c r="A814" t="s">
        <v>2136</v>
      </c>
      <c r="B814" t="s">
        <v>166</v>
      </c>
      <c r="C814" s="13" t="s">
        <v>152</v>
      </c>
      <c r="D814" s="13" t="s">
        <v>164</v>
      </c>
      <c r="E814" s="14" t="s">
        <v>1342</v>
      </c>
      <c r="F814" t="s">
        <v>1283</v>
      </c>
      <c r="G814" s="13" t="s">
        <v>164</v>
      </c>
      <c r="H814" t="s">
        <v>157</v>
      </c>
      <c r="I814" t="s">
        <v>164</v>
      </c>
      <c r="J814" t="s">
        <v>157</v>
      </c>
      <c r="K814" s="13" t="s">
        <v>164</v>
      </c>
      <c r="L814" t="s">
        <v>157</v>
      </c>
      <c r="M814" s="13" t="s">
        <v>164</v>
      </c>
    </row>
    <row r="815" spans="1:13" x14ac:dyDescent="0.25">
      <c r="A815" t="s">
        <v>2137</v>
      </c>
      <c r="B815" t="s">
        <v>166</v>
      </c>
      <c r="C815" s="13" t="s">
        <v>152</v>
      </c>
      <c r="D815" s="13" t="s">
        <v>164</v>
      </c>
      <c r="E815" s="14" t="s">
        <v>1342</v>
      </c>
      <c r="F815" t="s">
        <v>1283</v>
      </c>
      <c r="G815" s="13" t="s">
        <v>164</v>
      </c>
      <c r="H815" t="s">
        <v>157</v>
      </c>
      <c r="I815" t="s">
        <v>394</v>
      </c>
      <c r="J815" t="str">
        <f>HYPERLINK("http://pfam.sanger.ac.uk/family/PF00203","PF00203")</f>
        <v>PF00203</v>
      </c>
      <c r="K815" s="13" t="s">
        <v>164</v>
      </c>
      <c r="L815" t="s">
        <v>157</v>
      </c>
      <c r="M815" t="s">
        <v>396</v>
      </c>
    </row>
    <row r="816" spans="1:13" x14ac:dyDescent="0.25">
      <c r="A816" t="s">
        <v>2138</v>
      </c>
      <c r="B816" t="s">
        <v>151</v>
      </c>
      <c r="C816" s="13" t="s">
        <v>152</v>
      </c>
      <c r="D816" s="13" t="s">
        <v>164</v>
      </c>
      <c r="E816" s="14" t="s">
        <v>1342</v>
      </c>
      <c r="F816" t="s">
        <v>1283</v>
      </c>
      <c r="G816" s="13" t="s">
        <v>164</v>
      </c>
      <c r="H816" t="s">
        <v>157</v>
      </c>
      <c r="I816" t="s">
        <v>571</v>
      </c>
      <c r="J816" t="str">
        <f>HYPERLINK("http://pfam.sanger.ac.uk/family/PF04752","PF04752")</f>
        <v>PF04752</v>
      </c>
      <c r="K816" s="13" t="s">
        <v>164</v>
      </c>
      <c r="L816" t="s">
        <v>157</v>
      </c>
      <c r="M816" s="13" t="s">
        <v>164</v>
      </c>
    </row>
    <row r="817" spans="1:13" x14ac:dyDescent="0.25">
      <c r="A817" t="s">
        <v>2139</v>
      </c>
      <c r="B817" t="s">
        <v>162</v>
      </c>
      <c r="C817" s="13" t="s">
        <v>152</v>
      </c>
      <c r="D817" s="13" t="s">
        <v>164</v>
      </c>
      <c r="E817" s="14" t="s">
        <v>1342</v>
      </c>
      <c r="F817" t="s">
        <v>1283</v>
      </c>
      <c r="G817" s="13" t="s">
        <v>164</v>
      </c>
      <c r="H817" t="s">
        <v>157</v>
      </c>
      <c r="I817" t="s">
        <v>164</v>
      </c>
      <c r="J817" t="s">
        <v>157</v>
      </c>
      <c r="K817" s="13" t="s">
        <v>164</v>
      </c>
      <c r="L817" t="s">
        <v>157</v>
      </c>
      <c r="M817" s="13" t="s">
        <v>164</v>
      </c>
    </row>
    <row r="818" spans="1:13" x14ac:dyDescent="0.25">
      <c r="A818" t="s">
        <v>2140</v>
      </c>
      <c r="B818" t="s">
        <v>166</v>
      </c>
      <c r="C818" s="13" t="s">
        <v>152</v>
      </c>
      <c r="D818" s="13" t="s">
        <v>164</v>
      </c>
      <c r="E818" s="14" t="s">
        <v>1342</v>
      </c>
      <c r="F818" t="s">
        <v>1283</v>
      </c>
      <c r="G818" s="13" t="s">
        <v>164</v>
      </c>
      <c r="H818" t="s">
        <v>157</v>
      </c>
      <c r="I818" t="s">
        <v>1556</v>
      </c>
      <c r="J818" t="str">
        <f>HYPERLINK("http://pfam.sanger.ac.uk/family/PF01485","PF01485")</f>
        <v>PF01485</v>
      </c>
      <c r="K818" s="13" t="s">
        <v>164</v>
      </c>
      <c r="L818" t="s">
        <v>157</v>
      </c>
      <c r="M818" t="s">
        <v>904</v>
      </c>
    </row>
    <row r="819" spans="1:13" x14ac:dyDescent="0.25">
      <c r="A819" t="s">
        <v>2141</v>
      </c>
      <c r="B819" t="s">
        <v>162</v>
      </c>
      <c r="C819" s="13" t="s">
        <v>152</v>
      </c>
      <c r="D819" s="13" t="s">
        <v>164</v>
      </c>
      <c r="E819" s="14" t="s">
        <v>1342</v>
      </c>
      <c r="F819" t="s">
        <v>1283</v>
      </c>
      <c r="G819" s="13" t="s">
        <v>164</v>
      </c>
      <c r="H819" t="s">
        <v>157</v>
      </c>
      <c r="I819" t="s">
        <v>164</v>
      </c>
      <c r="J819" t="s">
        <v>157</v>
      </c>
      <c r="K819" s="13" t="s">
        <v>164</v>
      </c>
      <c r="L819" t="s">
        <v>157</v>
      </c>
      <c r="M819" s="13" t="s">
        <v>164</v>
      </c>
    </row>
    <row r="820" spans="1:13" x14ac:dyDescent="0.25">
      <c r="A820" t="s">
        <v>2142</v>
      </c>
      <c r="B820" t="s">
        <v>166</v>
      </c>
      <c r="C820" s="13" t="s">
        <v>152</v>
      </c>
      <c r="D820" s="13" t="s">
        <v>164</v>
      </c>
      <c r="E820" s="14" t="s">
        <v>1342</v>
      </c>
      <c r="F820" t="s">
        <v>1283</v>
      </c>
      <c r="G820" s="13" t="s">
        <v>164</v>
      </c>
      <c r="H820" t="s">
        <v>157</v>
      </c>
      <c r="I820" t="s">
        <v>164</v>
      </c>
      <c r="J820" t="s">
        <v>157</v>
      </c>
      <c r="K820" s="13" t="s">
        <v>164</v>
      </c>
      <c r="L820" t="s">
        <v>157</v>
      </c>
      <c r="M820" t="s">
        <v>729</v>
      </c>
    </row>
    <row r="821" spans="1:13" x14ac:dyDescent="0.25">
      <c r="A821" t="s">
        <v>2143</v>
      </c>
      <c r="B821" t="s">
        <v>166</v>
      </c>
      <c r="C821" s="13" t="s">
        <v>152</v>
      </c>
      <c r="D821" s="13" t="s">
        <v>164</v>
      </c>
      <c r="E821" s="14" t="s">
        <v>1342</v>
      </c>
      <c r="F821" t="s">
        <v>1283</v>
      </c>
      <c r="G821" s="13" t="s">
        <v>164</v>
      </c>
      <c r="H821" t="s">
        <v>157</v>
      </c>
      <c r="I821" t="s">
        <v>487</v>
      </c>
      <c r="J821" t="str">
        <f>HYPERLINK("http://pfam.sanger.ac.uk/family/PF14228","PF14228")</f>
        <v>PF14228</v>
      </c>
      <c r="K821" s="13" t="s">
        <v>164</v>
      </c>
      <c r="L821" t="s">
        <v>157</v>
      </c>
      <c r="M821" s="13" t="s">
        <v>164</v>
      </c>
    </row>
    <row r="822" spans="1:13" x14ac:dyDescent="0.25">
      <c r="A822" t="s">
        <v>2144</v>
      </c>
      <c r="B822" t="s">
        <v>166</v>
      </c>
      <c r="C822" s="13" t="s">
        <v>901</v>
      </c>
      <c r="D822" s="13" t="s">
        <v>164</v>
      </c>
      <c r="E822" s="14" t="s">
        <v>1342</v>
      </c>
      <c r="F822" t="s">
        <v>1283</v>
      </c>
      <c r="G822" s="13" t="s">
        <v>164</v>
      </c>
      <c r="H822" t="s">
        <v>157</v>
      </c>
      <c r="I822" t="s">
        <v>164</v>
      </c>
      <c r="J822" t="s">
        <v>157</v>
      </c>
      <c r="K822" s="13" t="s">
        <v>164</v>
      </c>
      <c r="L822" t="s">
        <v>157</v>
      </c>
      <c r="M822" s="13" t="s">
        <v>164</v>
      </c>
    </row>
    <row r="823" spans="1:13" x14ac:dyDescent="0.25">
      <c r="A823" t="s">
        <v>2145</v>
      </c>
      <c r="B823" t="s">
        <v>166</v>
      </c>
      <c r="C823" s="13" t="s">
        <v>152</v>
      </c>
      <c r="D823" s="13" t="s">
        <v>164</v>
      </c>
      <c r="E823" s="14" t="s">
        <v>1342</v>
      </c>
      <c r="F823" t="s">
        <v>1283</v>
      </c>
      <c r="G823" s="13" t="s">
        <v>164</v>
      </c>
      <c r="H823" t="s">
        <v>157</v>
      </c>
      <c r="I823" t="s">
        <v>624</v>
      </c>
      <c r="J823" t="str">
        <f>HYPERLINK("http://pfam.sanger.ac.uk/family/PF12854","PF12854")</f>
        <v>PF12854</v>
      </c>
      <c r="K823" s="13" t="s">
        <v>164</v>
      </c>
      <c r="L823" t="s">
        <v>157</v>
      </c>
      <c r="M823" s="13" t="s">
        <v>164</v>
      </c>
    </row>
    <row r="824" spans="1:13" x14ac:dyDescent="0.25">
      <c r="A824" t="s">
        <v>2146</v>
      </c>
      <c r="B824" t="s">
        <v>166</v>
      </c>
      <c r="C824" s="13" t="s">
        <v>152</v>
      </c>
      <c r="D824" s="13" t="s">
        <v>164</v>
      </c>
      <c r="E824" s="14" t="s">
        <v>1342</v>
      </c>
      <c r="F824" t="s">
        <v>1283</v>
      </c>
      <c r="G824" s="13" t="s">
        <v>164</v>
      </c>
      <c r="H824" t="s">
        <v>157</v>
      </c>
      <c r="I824" t="s">
        <v>164</v>
      </c>
      <c r="J824" t="s">
        <v>157</v>
      </c>
      <c r="K824" s="13" t="s">
        <v>164</v>
      </c>
      <c r="L824" t="s">
        <v>157</v>
      </c>
      <c r="M824" s="13" t="s">
        <v>164</v>
      </c>
    </row>
    <row r="825" spans="1:13" x14ac:dyDescent="0.25">
      <c r="A825" t="s">
        <v>2147</v>
      </c>
      <c r="B825" t="s">
        <v>166</v>
      </c>
      <c r="C825" s="13" t="s">
        <v>152</v>
      </c>
      <c r="D825" s="13" t="s">
        <v>164</v>
      </c>
      <c r="E825" s="14" t="s">
        <v>1342</v>
      </c>
      <c r="F825" t="s">
        <v>1283</v>
      </c>
      <c r="G825" s="13" t="s">
        <v>164</v>
      </c>
      <c r="H825" t="s">
        <v>157</v>
      </c>
      <c r="I825" t="s">
        <v>1084</v>
      </c>
      <c r="J825" t="str">
        <f>HYPERLINK("http://pfam.sanger.ac.uk/family/PF00069","PF00069")</f>
        <v>PF00069</v>
      </c>
      <c r="K825" s="13" t="s">
        <v>164</v>
      </c>
      <c r="L825" t="s">
        <v>157</v>
      </c>
      <c r="M825" t="s">
        <v>1094</v>
      </c>
    </row>
    <row r="826" spans="1:13" x14ac:dyDescent="0.25">
      <c r="A826" t="s">
        <v>2148</v>
      </c>
      <c r="B826" t="s">
        <v>162</v>
      </c>
      <c r="C826" s="13" t="s">
        <v>152</v>
      </c>
      <c r="D826" s="13" t="s">
        <v>164</v>
      </c>
      <c r="E826" s="14" t="s">
        <v>1342</v>
      </c>
      <c r="F826" t="s">
        <v>1283</v>
      </c>
      <c r="G826" s="13" t="s">
        <v>164</v>
      </c>
      <c r="H826" t="s">
        <v>157</v>
      </c>
      <c r="I826" t="s">
        <v>607</v>
      </c>
      <c r="J826" t="str">
        <f>HYPERLINK("http://pfam.sanger.ac.uk/family/PF02705","PF02705")</f>
        <v>PF02705</v>
      </c>
      <c r="K826" s="13" t="s">
        <v>164</v>
      </c>
      <c r="L826" t="s">
        <v>157</v>
      </c>
      <c r="M826" t="s">
        <v>608</v>
      </c>
    </row>
    <row r="827" spans="1:13" x14ac:dyDescent="0.25">
      <c r="A827" t="s">
        <v>2149</v>
      </c>
      <c r="B827" t="s">
        <v>151</v>
      </c>
      <c r="C827" s="13" t="s">
        <v>152</v>
      </c>
      <c r="D827" s="13" t="s">
        <v>164</v>
      </c>
      <c r="E827" s="14" t="s">
        <v>1342</v>
      </c>
      <c r="F827" t="s">
        <v>1283</v>
      </c>
      <c r="G827" s="13" t="s">
        <v>164</v>
      </c>
      <c r="H827" t="s">
        <v>157</v>
      </c>
      <c r="I827" t="s">
        <v>164</v>
      </c>
      <c r="J827" t="s">
        <v>157</v>
      </c>
      <c r="K827" s="13" t="s">
        <v>164</v>
      </c>
      <c r="L827" t="s">
        <v>157</v>
      </c>
      <c r="M827" s="13" t="s">
        <v>164</v>
      </c>
    </row>
    <row r="828" spans="1:13" x14ac:dyDescent="0.25">
      <c r="A828" t="s">
        <v>2150</v>
      </c>
      <c r="B828" t="s">
        <v>162</v>
      </c>
      <c r="C828" s="13" t="s">
        <v>152</v>
      </c>
      <c r="D828" s="13" t="s">
        <v>164</v>
      </c>
      <c r="E828" s="14" t="s">
        <v>1342</v>
      </c>
      <c r="F828" t="s">
        <v>1283</v>
      </c>
      <c r="G828" s="13" t="s">
        <v>164</v>
      </c>
      <c r="H828" t="s">
        <v>157</v>
      </c>
      <c r="I828" t="s">
        <v>1033</v>
      </c>
      <c r="J828" t="str">
        <f>HYPERLINK("http://pfam.sanger.ac.uk/family/PF00124","PF00124")</f>
        <v>PF00124</v>
      </c>
      <c r="K828" s="13" t="s">
        <v>164</v>
      </c>
      <c r="L828" t="s">
        <v>157</v>
      </c>
      <c r="M828" t="s">
        <v>1035</v>
      </c>
    </row>
    <row r="829" spans="1:13" x14ac:dyDescent="0.25">
      <c r="A829" t="s">
        <v>2151</v>
      </c>
      <c r="B829" t="s">
        <v>151</v>
      </c>
      <c r="C829" s="13" t="s">
        <v>152</v>
      </c>
      <c r="D829" s="13" t="s">
        <v>164</v>
      </c>
      <c r="E829" s="14" t="s">
        <v>1342</v>
      </c>
      <c r="F829" t="s">
        <v>1283</v>
      </c>
      <c r="G829" s="13" t="s">
        <v>164</v>
      </c>
      <c r="H829" t="s">
        <v>157</v>
      </c>
      <c r="I829" t="s">
        <v>164</v>
      </c>
      <c r="J829" t="s">
        <v>157</v>
      </c>
      <c r="K829" s="13" t="s">
        <v>164</v>
      </c>
      <c r="L829" t="s">
        <v>157</v>
      </c>
      <c r="M829" s="13" t="s">
        <v>164</v>
      </c>
    </row>
    <row r="830" spans="1:13" x14ac:dyDescent="0.25">
      <c r="A830" t="s">
        <v>2152</v>
      </c>
      <c r="B830" t="s">
        <v>166</v>
      </c>
      <c r="C830" s="13" t="s">
        <v>152</v>
      </c>
      <c r="D830" s="13" t="s">
        <v>164</v>
      </c>
      <c r="E830" s="14" t="s">
        <v>1342</v>
      </c>
      <c r="F830" t="s">
        <v>1283</v>
      </c>
      <c r="G830" s="13" t="s">
        <v>164</v>
      </c>
      <c r="H830" t="s">
        <v>157</v>
      </c>
      <c r="I830" t="s">
        <v>164</v>
      </c>
      <c r="J830" t="s">
        <v>157</v>
      </c>
      <c r="K830" s="13" t="s">
        <v>164</v>
      </c>
      <c r="L830" t="s">
        <v>157</v>
      </c>
      <c r="M830" s="13" t="s">
        <v>164</v>
      </c>
    </row>
    <row r="831" spans="1:13" x14ac:dyDescent="0.25">
      <c r="A831" t="s">
        <v>2153</v>
      </c>
      <c r="B831" t="s">
        <v>162</v>
      </c>
      <c r="C831" s="13" t="s">
        <v>152</v>
      </c>
      <c r="D831" s="13" t="s">
        <v>164</v>
      </c>
      <c r="E831" s="14" t="s">
        <v>1342</v>
      </c>
      <c r="F831" t="s">
        <v>1283</v>
      </c>
      <c r="G831" s="13" t="s">
        <v>164</v>
      </c>
      <c r="H831" t="s">
        <v>157</v>
      </c>
      <c r="I831" t="s">
        <v>197</v>
      </c>
      <c r="J831" t="str">
        <f>HYPERLINK("http://pfam.sanger.ac.uk/family/PF08514","PF08514")</f>
        <v>PF08514</v>
      </c>
      <c r="K831" s="13" t="s">
        <v>164</v>
      </c>
      <c r="L831" t="s">
        <v>157</v>
      </c>
      <c r="M831" t="s">
        <v>199</v>
      </c>
    </row>
    <row r="832" spans="1:13" x14ac:dyDescent="0.25">
      <c r="A832" t="s">
        <v>2154</v>
      </c>
      <c r="B832" t="s">
        <v>166</v>
      </c>
      <c r="C832" s="13" t="s">
        <v>152</v>
      </c>
      <c r="D832" s="13" t="s">
        <v>164</v>
      </c>
      <c r="E832" s="14" t="s">
        <v>1342</v>
      </c>
      <c r="F832" t="s">
        <v>1283</v>
      </c>
      <c r="G832" s="13" t="s">
        <v>164</v>
      </c>
      <c r="H832" t="s">
        <v>157</v>
      </c>
      <c r="I832" t="s">
        <v>164</v>
      </c>
      <c r="J832" t="s">
        <v>157</v>
      </c>
      <c r="K832" s="13" t="s">
        <v>164</v>
      </c>
      <c r="L832" t="s">
        <v>157</v>
      </c>
      <c r="M832" t="s">
        <v>837</v>
      </c>
    </row>
    <row r="833" spans="1:13" x14ac:dyDescent="0.25">
      <c r="A833" t="s">
        <v>2155</v>
      </c>
      <c r="B833" t="s">
        <v>162</v>
      </c>
      <c r="C833" s="13" t="s">
        <v>152</v>
      </c>
      <c r="D833" s="13" t="s">
        <v>164</v>
      </c>
      <c r="E833" s="14" t="s">
        <v>1342</v>
      </c>
      <c r="F833" t="s">
        <v>1283</v>
      </c>
      <c r="G833" s="13" t="s">
        <v>164</v>
      </c>
      <c r="H833" t="s">
        <v>157</v>
      </c>
      <c r="I833" t="s">
        <v>571</v>
      </c>
      <c r="J833" t="str">
        <f>HYPERLINK("http://pfam.sanger.ac.uk/family/PF04752","PF04752")</f>
        <v>PF04752</v>
      </c>
      <c r="K833" s="13" t="s">
        <v>164</v>
      </c>
      <c r="L833" t="s">
        <v>157</v>
      </c>
      <c r="M833" s="13" t="s">
        <v>164</v>
      </c>
    </row>
    <row r="834" spans="1:13" x14ac:dyDescent="0.25">
      <c r="A834" t="s">
        <v>2156</v>
      </c>
      <c r="B834" t="s">
        <v>151</v>
      </c>
      <c r="C834" s="13" t="s">
        <v>152</v>
      </c>
      <c r="D834" s="13" t="s">
        <v>164</v>
      </c>
      <c r="E834" s="14" t="s">
        <v>1342</v>
      </c>
      <c r="F834" t="s">
        <v>1283</v>
      </c>
      <c r="G834" s="13" t="s">
        <v>164</v>
      </c>
      <c r="H834" t="s">
        <v>157</v>
      </c>
      <c r="I834" t="s">
        <v>319</v>
      </c>
      <c r="J834" t="str">
        <f>HYPERLINK("http://pfam.sanger.ac.uk/family/PF00421","PF00421")</f>
        <v>PF00421</v>
      </c>
      <c r="K834" s="13" t="s">
        <v>164</v>
      </c>
      <c r="L834" t="s">
        <v>157</v>
      </c>
      <c r="M834" t="s">
        <v>320</v>
      </c>
    </row>
    <row r="835" spans="1:13" x14ac:dyDescent="0.25">
      <c r="A835" t="s">
        <v>2157</v>
      </c>
      <c r="B835" t="s">
        <v>151</v>
      </c>
      <c r="C835" s="13" t="s">
        <v>152</v>
      </c>
      <c r="D835" s="13" t="s">
        <v>164</v>
      </c>
      <c r="E835" s="14" t="s">
        <v>1342</v>
      </c>
      <c r="F835" t="s">
        <v>1283</v>
      </c>
      <c r="G835" s="13" t="s">
        <v>164</v>
      </c>
      <c r="H835" t="s">
        <v>157</v>
      </c>
      <c r="I835" t="s">
        <v>1669</v>
      </c>
      <c r="J835" t="str">
        <f>HYPERLINK("http://pfam.sanger.ac.uk/family/PF02453","PF02453")</f>
        <v>PF02453</v>
      </c>
      <c r="K835" s="13" t="s">
        <v>164</v>
      </c>
      <c r="L835" t="s">
        <v>157</v>
      </c>
      <c r="M835" s="13" t="s">
        <v>164</v>
      </c>
    </row>
    <row r="836" spans="1:13" x14ac:dyDescent="0.25">
      <c r="A836" t="s">
        <v>2158</v>
      </c>
      <c r="B836" t="s">
        <v>175</v>
      </c>
      <c r="C836" s="13" t="s">
        <v>152</v>
      </c>
      <c r="D836" s="13" t="s">
        <v>164</v>
      </c>
      <c r="E836" s="14" t="s">
        <v>1342</v>
      </c>
      <c r="F836" t="s">
        <v>1283</v>
      </c>
      <c r="G836" s="13" t="s">
        <v>164</v>
      </c>
      <c r="H836" t="s">
        <v>157</v>
      </c>
      <c r="I836" t="s">
        <v>164</v>
      </c>
      <c r="J836" t="s">
        <v>157</v>
      </c>
      <c r="K836" s="13" t="s">
        <v>164</v>
      </c>
      <c r="L836" t="s">
        <v>157</v>
      </c>
      <c r="M836" s="13" t="s">
        <v>164</v>
      </c>
    </row>
    <row r="837" spans="1:13" x14ac:dyDescent="0.25">
      <c r="A837" t="s">
        <v>2159</v>
      </c>
      <c r="B837" t="s">
        <v>162</v>
      </c>
      <c r="C837" s="13" t="s">
        <v>152</v>
      </c>
      <c r="D837" s="13" t="s">
        <v>164</v>
      </c>
      <c r="E837" s="14" t="s">
        <v>1342</v>
      </c>
      <c r="F837" t="s">
        <v>1283</v>
      </c>
      <c r="G837" s="13" t="s">
        <v>164</v>
      </c>
      <c r="H837" t="s">
        <v>157</v>
      </c>
      <c r="I837" t="s">
        <v>1315</v>
      </c>
      <c r="J837" t="str">
        <f>HYPERLINK("http://pfam.sanger.ac.uk/family/PF03469","PF03469")</f>
        <v>PF03469</v>
      </c>
      <c r="K837" s="13" t="s">
        <v>164</v>
      </c>
      <c r="L837" t="s">
        <v>157</v>
      </c>
      <c r="M837" s="13" t="s">
        <v>164</v>
      </c>
    </row>
    <row r="838" spans="1:13" x14ac:dyDescent="0.25">
      <c r="A838" t="s">
        <v>2160</v>
      </c>
      <c r="B838" t="s">
        <v>162</v>
      </c>
      <c r="C838" s="13" t="s">
        <v>152</v>
      </c>
      <c r="D838" s="13" t="s">
        <v>164</v>
      </c>
      <c r="E838" s="14" t="s">
        <v>1342</v>
      </c>
      <c r="F838" t="s">
        <v>1283</v>
      </c>
      <c r="G838" s="13" t="s">
        <v>164</v>
      </c>
      <c r="H838" t="s">
        <v>157</v>
      </c>
      <c r="I838" t="s">
        <v>164</v>
      </c>
      <c r="J838" t="s">
        <v>157</v>
      </c>
      <c r="K838" s="13" t="s">
        <v>164</v>
      </c>
      <c r="L838" t="s">
        <v>157</v>
      </c>
      <c r="M838" s="13" t="s">
        <v>164</v>
      </c>
    </row>
    <row r="839" spans="1:13" x14ac:dyDescent="0.25">
      <c r="A839" t="s">
        <v>2161</v>
      </c>
      <c r="B839" t="s">
        <v>162</v>
      </c>
      <c r="C839" s="13" t="s">
        <v>152</v>
      </c>
      <c r="D839" s="13" t="s">
        <v>164</v>
      </c>
      <c r="E839" s="14" t="s">
        <v>1342</v>
      </c>
      <c r="F839" t="s">
        <v>1283</v>
      </c>
      <c r="G839" s="13" t="s">
        <v>164</v>
      </c>
      <c r="H839" t="s">
        <v>157</v>
      </c>
      <c r="I839" t="s">
        <v>810</v>
      </c>
      <c r="J839" t="str">
        <f>HYPERLINK("http://pfam.sanger.ac.uk/family/PF00328","PF00328")</f>
        <v>PF00328</v>
      </c>
      <c r="K839" s="13" t="s">
        <v>164</v>
      </c>
      <c r="L839" t="s">
        <v>157</v>
      </c>
      <c r="M839" t="s">
        <v>812</v>
      </c>
    </row>
    <row r="840" spans="1:13" x14ac:dyDescent="0.25">
      <c r="A840" t="s">
        <v>2162</v>
      </c>
      <c r="B840" t="s">
        <v>166</v>
      </c>
      <c r="C840" s="13" t="s">
        <v>152</v>
      </c>
      <c r="D840" s="13" t="s">
        <v>164</v>
      </c>
      <c r="E840" s="14" t="s">
        <v>1342</v>
      </c>
      <c r="F840" t="s">
        <v>1283</v>
      </c>
      <c r="G840" s="13" t="s">
        <v>164</v>
      </c>
      <c r="H840" t="s">
        <v>157</v>
      </c>
      <c r="I840" t="s">
        <v>571</v>
      </c>
      <c r="J840" t="str">
        <f>HYPERLINK("http://pfam.sanger.ac.uk/family/PF04752","PF04752")</f>
        <v>PF04752</v>
      </c>
      <c r="K840" s="13" t="s">
        <v>164</v>
      </c>
      <c r="L840" t="s">
        <v>157</v>
      </c>
      <c r="M840" s="13" t="s">
        <v>164</v>
      </c>
    </row>
    <row r="841" spans="1:13" x14ac:dyDescent="0.25">
      <c r="A841" t="s">
        <v>2163</v>
      </c>
      <c r="B841" t="s">
        <v>151</v>
      </c>
      <c r="C841" s="13" t="s">
        <v>152</v>
      </c>
      <c r="D841" s="13" t="s">
        <v>164</v>
      </c>
      <c r="E841" s="14" t="s">
        <v>1342</v>
      </c>
      <c r="F841" t="s">
        <v>1283</v>
      </c>
      <c r="G841" s="13" t="s">
        <v>164</v>
      </c>
      <c r="H841" t="s">
        <v>157</v>
      </c>
      <c r="I841" t="s">
        <v>164</v>
      </c>
      <c r="J841" t="s">
        <v>157</v>
      </c>
      <c r="K841" s="13" t="s">
        <v>164</v>
      </c>
      <c r="L841" t="s">
        <v>157</v>
      </c>
      <c r="M841" t="s">
        <v>298</v>
      </c>
    </row>
    <row r="842" spans="1:13" x14ac:dyDescent="0.25">
      <c r="A842" t="s">
        <v>2164</v>
      </c>
      <c r="B842" t="s">
        <v>166</v>
      </c>
      <c r="C842" s="13" t="s">
        <v>152</v>
      </c>
      <c r="D842" s="13" t="s">
        <v>164</v>
      </c>
      <c r="E842" s="14" t="s">
        <v>1342</v>
      </c>
      <c r="F842" t="s">
        <v>1283</v>
      </c>
      <c r="G842" s="13" t="s">
        <v>164</v>
      </c>
      <c r="H842" t="s">
        <v>157</v>
      </c>
      <c r="I842" t="s">
        <v>164</v>
      </c>
      <c r="J842" t="s">
        <v>157</v>
      </c>
      <c r="K842" s="13" t="s">
        <v>164</v>
      </c>
      <c r="L842" t="s">
        <v>157</v>
      </c>
      <c r="M842" s="13" t="s">
        <v>164</v>
      </c>
    </row>
    <row r="843" spans="1:13" x14ac:dyDescent="0.25">
      <c r="A843" t="s">
        <v>2165</v>
      </c>
      <c r="B843" t="s">
        <v>175</v>
      </c>
      <c r="C843" s="13" t="s">
        <v>152</v>
      </c>
      <c r="D843" s="13" t="s">
        <v>164</v>
      </c>
      <c r="E843" s="14" t="s">
        <v>1342</v>
      </c>
      <c r="F843" t="s">
        <v>1283</v>
      </c>
      <c r="G843" s="13" t="s">
        <v>164</v>
      </c>
      <c r="H843" t="s">
        <v>157</v>
      </c>
      <c r="I843" t="s">
        <v>164</v>
      </c>
      <c r="J843" t="s">
        <v>157</v>
      </c>
      <c r="K843" s="13" t="s">
        <v>164</v>
      </c>
      <c r="L843" t="s">
        <v>157</v>
      </c>
      <c r="M843" s="13" t="s">
        <v>164</v>
      </c>
    </row>
    <row r="844" spans="1:13" x14ac:dyDescent="0.25">
      <c r="A844" t="s">
        <v>2166</v>
      </c>
      <c r="B844" t="s">
        <v>162</v>
      </c>
      <c r="C844" s="13" t="s">
        <v>152</v>
      </c>
      <c r="D844" s="13" t="s">
        <v>164</v>
      </c>
      <c r="E844" s="14" t="s">
        <v>1342</v>
      </c>
      <c r="F844" t="s">
        <v>1283</v>
      </c>
      <c r="G844" s="13" t="s">
        <v>164</v>
      </c>
      <c r="H844" t="s">
        <v>157</v>
      </c>
      <c r="I844" t="s">
        <v>537</v>
      </c>
      <c r="J844" t="str">
        <f>HYPERLINK("http://pfam.sanger.ac.uk/family/PF02392","PF02392")</f>
        <v>PF02392</v>
      </c>
      <c r="K844" s="13" t="s">
        <v>164</v>
      </c>
      <c r="L844" t="s">
        <v>157</v>
      </c>
      <c r="M844" t="s">
        <v>538</v>
      </c>
    </row>
    <row r="845" spans="1:13" x14ac:dyDescent="0.25">
      <c r="A845" t="s">
        <v>2167</v>
      </c>
      <c r="B845" t="s">
        <v>166</v>
      </c>
      <c r="C845" s="13" t="s">
        <v>152</v>
      </c>
      <c r="D845" s="13" t="s">
        <v>164</v>
      </c>
      <c r="E845" s="14" t="s">
        <v>1342</v>
      </c>
      <c r="F845" t="s">
        <v>1283</v>
      </c>
      <c r="G845" s="13" t="s">
        <v>164</v>
      </c>
      <c r="H845" t="s">
        <v>157</v>
      </c>
      <c r="I845" t="s">
        <v>164</v>
      </c>
      <c r="J845" t="s">
        <v>157</v>
      </c>
      <c r="K845" s="13" t="s">
        <v>164</v>
      </c>
      <c r="L845" t="s">
        <v>157</v>
      </c>
      <c r="M845" t="s">
        <v>199</v>
      </c>
    </row>
    <row r="846" spans="1:13" x14ac:dyDescent="0.25">
      <c r="A846" t="s">
        <v>2168</v>
      </c>
      <c r="B846" t="s">
        <v>162</v>
      </c>
      <c r="C846" s="13" t="s">
        <v>152</v>
      </c>
      <c r="D846" s="13" t="s">
        <v>164</v>
      </c>
      <c r="E846" s="14" t="s">
        <v>1342</v>
      </c>
      <c r="F846" t="s">
        <v>1283</v>
      </c>
      <c r="G846" s="13" t="s">
        <v>164</v>
      </c>
      <c r="H846" t="s">
        <v>157</v>
      </c>
      <c r="I846" t="s">
        <v>164</v>
      </c>
      <c r="J846" t="s">
        <v>157</v>
      </c>
      <c r="K846" s="13" t="s">
        <v>164</v>
      </c>
      <c r="L846" t="s">
        <v>157</v>
      </c>
      <c r="M846" s="13" t="s">
        <v>164</v>
      </c>
    </row>
    <row r="847" spans="1:13" x14ac:dyDescent="0.25">
      <c r="A847" t="s">
        <v>2169</v>
      </c>
      <c r="B847" t="s">
        <v>175</v>
      </c>
      <c r="C847" s="13" t="s">
        <v>152</v>
      </c>
      <c r="D847" s="13" t="s">
        <v>164</v>
      </c>
      <c r="E847" s="14" t="s">
        <v>1342</v>
      </c>
      <c r="F847" t="s">
        <v>1283</v>
      </c>
      <c r="G847" s="13" t="s">
        <v>164</v>
      </c>
      <c r="H847" t="s">
        <v>157</v>
      </c>
      <c r="I847" t="s">
        <v>164</v>
      </c>
      <c r="J847" t="s">
        <v>157</v>
      </c>
      <c r="K847" s="13" t="s">
        <v>164</v>
      </c>
      <c r="L847" t="s">
        <v>157</v>
      </c>
      <c r="M847" s="13" t="s">
        <v>164</v>
      </c>
    </row>
    <row r="848" spans="1:13" x14ac:dyDescent="0.25">
      <c r="A848" t="s">
        <v>2170</v>
      </c>
      <c r="B848" t="s">
        <v>151</v>
      </c>
      <c r="C848" s="13" t="s">
        <v>152</v>
      </c>
      <c r="D848" s="13" t="s">
        <v>164</v>
      </c>
      <c r="E848" s="14" t="s">
        <v>1342</v>
      </c>
      <c r="F848" t="s">
        <v>1283</v>
      </c>
      <c r="G848" s="13" t="s">
        <v>164</v>
      </c>
      <c r="H848" t="s">
        <v>157</v>
      </c>
      <c r="I848" t="s">
        <v>565</v>
      </c>
      <c r="J848" t="str">
        <f>HYPERLINK("http://pfam.sanger.ac.uk/family/PF04667","PF04667")</f>
        <v>PF04667</v>
      </c>
      <c r="K848" s="13" t="s">
        <v>164</v>
      </c>
      <c r="L848" t="s">
        <v>157</v>
      </c>
      <c r="M848" s="13" t="s">
        <v>164</v>
      </c>
    </row>
    <row r="849" spans="1:13" x14ac:dyDescent="0.25">
      <c r="A849" t="s">
        <v>2171</v>
      </c>
      <c r="B849" t="s">
        <v>175</v>
      </c>
      <c r="C849" s="13" t="s">
        <v>152</v>
      </c>
      <c r="D849" s="13" t="s">
        <v>164</v>
      </c>
      <c r="E849" s="14" t="s">
        <v>1342</v>
      </c>
      <c r="F849" t="s">
        <v>1283</v>
      </c>
      <c r="G849" s="13" t="s">
        <v>164</v>
      </c>
      <c r="H849" t="s">
        <v>157</v>
      </c>
      <c r="I849" t="s">
        <v>1269</v>
      </c>
      <c r="J849" t="str">
        <f>HYPERLINK("http://pfam.sanger.ac.uk/family/PF02902","PF02902")</f>
        <v>PF02902</v>
      </c>
      <c r="K849" s="13" t="s">
        <v>164</v>
      </c>
      <c r="L849" t="s">
        <v>157</v>
      </c>
      <c r="M849" t="s">
        <v>1271</v>
      </c>
    </row>
    <row r="850" spans="1:13" x14ac:dyDescent="0.25">
      <c r="A850" t="s">
        <v>2172</v>
      </c>
      <c r="B850" t="s">
        <v>162</v>
      </c>
      <c r="C850" s="13" t="s">
        <v>152</v>
      </c>
      <c r="D850" s="13" t="s">
        <v>164</v>
      </c>
      <c r="E850" s="14" t="s">
        <v>1342</v>
      </c>
      <c r="F850" t="s">
        <v>1283</v>
      </c>
      <c r="G850" s="13" t="s">
        <v>164</v>
      </c>
      <c r="H850" t="s">
        <v>157</v>
      </c>
      <c r="I850" t="s">
        <v>722</v>
      </c>
      <c r="J850" t="str">
        <f>HYPERLINK("http://pfam.sanger.ac.uk/family/PF03145","PF03145")</f>
        <v>PF03145</v>
      </c>
      <c r="K850" s="13" t="s">
        <v>164</v>
      </c>
      <c r="L850" t="s">
        <v>157</v>
      </c>
      <c r="M850" t="s">
        <v>724</v>
      </c>
    </row>
    <row r="851" spans="1:13" x14ac:dyDescent="0.25">
      <c r="A851" t="s">
        <v>2173</v>
      </c>
      <c r="B851" t="s">
        <v>162</v>
      </c>
      <c r="C851" s="13" t="s">
        <v>152</v>
      </c>
      <c r="D851" s="13" t="s">
        <v>164</v>
      </c>
      <c r="E851" s="14" t="s">
        <v>1342</v>
      </c>
      <c r="F851" t="s">
        <v>1283</v>
      </c>
      <c r="G851" s="13" t="s">
        <v>164</v>
      </c>
      <c r="H851" t="s">
        <v>157</v>
      </c>
      <c r="I851" t="s">
        <v>164</v>
      </c>
      <c r="J851" t="s">
        <v>157</v>
      </c>
      <c r="K851" s="13" t="s">
        <v>164</v>
      </c>
      <c r="L851" t="s">
        <v>157</v>
      </c>
      <c r="M851" s="13" t="s">
        <v>164</v>
      </c>
    </row>
    <row r="852" spans="1:13" x14ac:dyDescent="0.25">
      <c r="A852" t="s">
        <v>2174</v>
      </c>
      <c r="B852" t="s">
        <v>166</v>
      </c>
      <c r="C852" s="13" t="s">
        <v>152</v>
      </c>
      <c r="D852" s="13" t="s">
        <v>164</v>
      </c>
      <c r="E852" s="14" t="s">
        <v>1342</v>
      </c>
      <c r="F852" t="s">
        <v>1283</v>
      </c>
      <c r="G852" s="13" t="s">
        <v>164</v>
      </c>
      <c r="H852" t="s">
        <v>157</v>
      </c>
      <c r="I852" t="s">
        <v>164</v>
      </c>
      <c r="J852" t="s">
        <v>157</v>
      </c>
      <c r="K852" s="13" t="s">
        <v>164</v>
      </c>
      <c r="L852" t="s">
        <v>157</v>
      </c>
      <c r="M852" s="13" t="s">
        <v>164</v>
      </c>
    </row>
    <row r="853" spans="1:13" x14ac:dyDescent="0.25">
      <c r="A853" t="s">
        <v>2175</v>
      </c>
      <c r="B853" t="s">
        <v>162</v>
      </c>
      <c r="C853" s="13" t="s">
        <v>152</v>
      </c>
      <c r="D853" s="13" t="s">
        <v>164</v>
      </c>
      <c r="E853" s="14" t="s">
        <v>1342</v>
      </c>
      <c r="F853" t="s">
        <v>1283</v>
      </c>
      <c r="G853" s="13" t="s">
        <v>164</v>
      </c>
      <c r="H853" t="s">
        <v>157</v>
      </c>
      <c r="I853" t="s">
        <v>164</v>
      </c>
      <c r="J853" t="s">
        <v>157</v>
      </c>
      <c r="K853" s="13" t="s">
        <v>164</v>
      </c>
      <c r="L853" t="s">
        <v>157</v>
      </c>
      <c r="M853" s="13" t="s">
        <v>164</v>
      </c>
    </row>
    <row r="854" spans="1:13" x14ac:dyDescent="0.25">
      <c r="A854" t="s">
        <v>2176</v>
      </c>
      <c r="B854" t="s">
        <v>151</v>
      </c>
      <c r="C854" s="13" t="s">
        <v>152</v>
      </c>
      <c r="D854" s="13" t="s">
        <v>164</v>
      </c>
      <c r="E854" s="14" t="s">
        <v>1342</v>
      </c>
      <c r="F854" t="s">
        <v>1283</v>
      </c>
      <c r="G854" s="13" t="s">
        <v>164</v>
      </c>
      <c r="H854" t="s">
        <v>157</v>
      </c>
      <c r="I854" t="s">
        <v>325</v>
      </c>
      <c r="J854" t="str">
        <f>HYPERLINK("http://pfam.sanger.ac.uk/family/PF00225","PF00225")</f>
        <v>PF00225</v>
      </c>
      <c r="K854" s="13" t="s">
        <v>164</v>
      </c>
      <c r="L854" t="s">
        <v>157</v>
      </c>
      <c r="M854" t="s">
        <v>327</v>
      </c>
    </row>
    <row r="855" spans="1:13" x14ac:dyDescent="0.25">
      <c r="A855" t="s">
        <v>2177</v>
      </c>
      <c r="B855" t="s">
        <v>162</v>
      </c>
      <c r="C855" s="13" t="s">
        <v>152</v>
      </c>
      <c r="D855" s="13" t="s">
        <v>164</v>
      </c>
      <c r="E855" s="14" t="s">
        <v>1342</v>
      </c>
      <c r="F855" t="s">
        <v>1283</v>
      </c>
      <c r="G855" s="13" t="s">
        <v>164</v>
      </c>
      <c r="H855" t="s">
        <v>157</v>
      </c>
      <c r="I855" t="s">
        <v>552</v>
      </c>
      <c r="J855" t="str">
        <f>HYPERLINK("http://pfam.sanger.ac.uk/family/PF02362","PF02362")</f>
        <v>PF02362</v>
      </c>
      <c r="K855" s="13" t="s">
        <v>164</v>
      </c>
      <c r="L855" t="s">
        <v>157</v>
      </c>
      <c r="M855" t="s">
        <v>247</v>
      </c>
    </row>
    <row r="856" spans="1:13" x14ac:dyDescent="0.25">
      <c r="A856" t="s">
        <v>2178</v>
      </c>
      <c r="B856" t="s">
        <v>166</v>
      </c>
      <c r="C856" s="13" t="s">
        <v>152</v>
      </c>
      <c r="D856" s="13" t="s">
        <v>164</v>
      </c>
      <c r="E856" s="14" t="s">
        <v>1342</v>
      </c>
      <c r="F856" t="s">
        <v>1283</v>
      </c>
      <c r="G856" s="13" t="s">
        <v>164</v>
      </c>
      <c r="H856" t="s">
        <v>157</v>
      </c>
      <c r="I856" t="s">
        <v>1252</v>
      </c>
      <c r="J856" t="str">
        <f>HYPERLINK("http://pfam.sanger.ac.uk/family/PF00443","PF00443")</f>
        <v>PF00443</v>
      </c>
      <c r="K856" s="13" t="s">
        <v>164</v>
      </c>
      <c r="L856" t="s">
        <v>157</v>
      </c>
      <c r="M856" t="s">
        <v>1254</v>
      </c>
    </row>
    <row r="857" spans="1:13" x14ac:dyDescent="0.25">
      <c r="A857" t="s">
        <v>2179</v>
      </c>
      <c r="B857" t="s">
        <v>166</v>
      </c>
      <c r="C857" s="13" t="s">
        <v>152</v>
      </c>
      <c r="D857" s="13" t="s">
        <v>164</v>
      </c>
      <c r="E857" s="14" t="s">
        <v>1342</v>
      </c>
      <c r="F857" t="s">
        <v>1283</v>
      </c>
      <c r="G857" s="13" t="s">
        <v>164</v>
      </c>
      <c r="H857" t="s">
        <v>157</v>
      </c>
      <c r="I857" t="s">
        <v>164</v>
      </c>
      <c r="J857" t="s">
        <v>157</v>
      </c>
      <c r="K857" s="13" t="s">
        <v>164</v>
      </c>
      <c r="L857" t="s">
        <v>157</v>
      </c>
      <c r="M857" t="s">
        <v>717</v>
      </c>
    </row>
    <row r="858" spans="1:13" x14ac:dyDescent="0.25">
      <c r="A858" t="s">
        <v>2180</v>
      </c>
      <c r="B858" t="s">
        <v>151</v>
      </c>
      <c r="C858" s="13" t="s">
        <v>152</v>
      </c>
      <c r="D858" s="13" t="s">
        <v>164</v>
      </c>
      <c r="E858" s="14" t="s">
        <v>1342</v>
      </c>
      <c r="F858" t="s">
        <v>1283</v>
      </c>
      <c r="G858" s="13" t="s">
        <v>164</v>
      </c>
      <c r="H858" t="s">
        <v>157</v>
      </c>
      <c r="I858" t="s">
        <v>164</v>
      </c>
      <c r="J858" t="s">
        <v>157</v>
      </c>
      <c r="K858" s="13" t="s">
        <v>164</v>
      </c>
      <c r="L858" t="s">
        <v>157</v>
      </c>
      <c r="M858" s="13" t="s">
        <v>164</v>
      </c>
    </row>
    <row r="859" spans="1:13" x14ac:dyDescent="0.25">
      <c r="A859" t="s">
        <v>2181</v>
      </c>
      <c r="B859" t="s">
        <v>175</v>
      </c>
      <c r="C859" s="13" t="s">
        <v>152</v>
      </c>
      <c r="D859" s="13" t="s">
        <v>164</v>
      </c>
      <c r="E859" s="14" t="s">
        <v>1342</v>
      </c>
      <c r="F859" t="s">
        <v>1283</v>
      </c>
      <c r="G859" s="13" t="s">
        <v>164</v>
      </c>
      <c r="H859" t="s">
        <v>157</v>
      </c>
      <c r="I859" t="s">
        <v>164</v>
      </c>
      <c r="J859" t="s">
        <v>157</v>
      </c>
      <c r="K859" s="13" t="s">
        <v>164</v>
      </c>
      <c r="L859" t="s">
        <v>157</v>
      </c>
      <c r="M859" s="13" t="s">
        <v>164</v>
      </c>
    </row>
    <row r="860" spans="1:13" x14ac:dyDescent="0.25">
      <c r="A860" t="s">
        <v>2182</v>
      </c>
      <c r="B860" t="s">
        <v>166</v>
      </c>
      <c r="C860" s="13" t="s">
        <v>152</v>
      </c>
      <c r="D860" s="13" t="s">
        <v>164</v>
      </c>
      <c r="E860" s="14" t="s">
        <v>1342</v>
      </c>
      <c r="F860" t="s">
        <v>1283</v>
      </c>
      <c r="G860" s="13" t="s">
        <v>164</v>
      </c>
      <c r="H860" t="s">
        <v>157</v>
      </c>
      <c r="I860" t="s">
        <v>204</v>
      </c>
      <c r="J860" t="str">
        <f>HYPERLINK("http://pfam.sanger.ac.uk/family/PF00931","PF00931")</f>
        <v>PF00931</v>
      </c>
      <c r="K860" s="13" t="s">
        <v>164</v>
      </c>
      <c r="L860" t="s">
        <v>157</v>
      </c>
      <c r="M860" t="s">
        <v>206</v>
      </c>
    </row>
    <row r="861" spans="1:13" x14ac:dyDescent="0.25">
      <c r="A861" t="s">
        <v>2183</v>
      </c>
      <c r="B861" t="s">
        <v>151</v>
      </c>
      <c r="C861" s="13" t="s">
        <v>152</v>
      </c>
      <c r="D861" s="13" t="s">
        <v>164</v>
      </c>
      <c r="E861" s="14" t="s">
        <v>1342</v>
      </c>
      <c r="F861" t="s">
        <v>1283</v>
      </c>
      <c r="G861" s="13" t="s">
        <v>164</v>
      </c>
      <c r="H861" t="s">
        <v>157</v>
      </c>
      <c r="I861" t="s">
        <v>164</v>
      </c>
      <c r="J861" t="s">
        <v>157</v>
      </c>
      <c r="K861" s="13" t="s">
        <v>164</v>
      </c>
      <c r="L861" t="s">
        <v>157</v>
      </c>
      <c r="M861" t="s">
        <v>827</v>
      </c>
    </row>
    <row r="862" spans="1:13" x14ac:dyDescent="0.25">
      <c r="A862" t="s">
        <v>2184</v>
      </c>
      <c r="B862" t="s">
        <v>151</v>
      </c>
      <c r="C862" s="13" t="s">
        <v>152</v>
      </c>
      <c r="D862" s="13" t="s">
        <v>164</v>
      </c>
      <c r="E862" s="14" t="s">
        <v>1342</v>
      </c>
      <c r="F862" t="s">
        <v>1283</v>
      </c>
      <c r="G862" s="13" t="s">
        <v>164</v>
      </c>
      <c r="H862" t="s">
        <v>157</v>
      </c>
      <c r="I862" t="s">
        <v>1203</v>
      </c>
      <c r="J862" t="str">
        <f>HYPERLINK("http://pfam.sanger.ac.uk/family/PF00085","PF00085")</f>
        <v>PF00085</v>
      </c>
      <c r="K862" s="13" t="s">
        <v>164</v>
      </c>
      <c r="L862" t="s">
        <v>157</v>
      </c>
      <c r="M862" t="s">
        <v>1205</v>
      </c>
    </row>
    <row r="863" spans="1:13" x14ac:dyDescent="0.25">
      <c r="A863" t="s">
        <v>2185</v>
      </c>
      <c r="B863" t="s">
        <v>166</v>
      </c>
      <c r="C863" s="13" t="s">
        <v>152</v>
      </c>
      <c r="D863" s="13" t="s">
        <v>164</v>
      </c>
      <c r="E863" s="14" t="s">
        <v>1342</v>
      </c>
      <c r="F863" t="s">
        <v>1283</v>
      </c>
      <c r="G863" s="13" t="s">
        <v>164</v>
      </c>
      <c r="H863" t="s">
        <v>157</v>
      </c>
      <c r="I863" t="s">
        <v>662</v>
      </c>
      <c r="J863" t="str">
        <f>HYPERLINK("http://pfam.sanger.ac.uk/family/PF03763","PF03763")</f>
        <v>PF03763</v>
      </c>
      <c r="K863" s="13" t="s">
        <v>164</v>
      </c>
      <c r="L863" t="s">
        <v>157</v>
      </c>
      <c r="M863" s="13" t="s">
        <v>164</v>
      </c>
    </row>
    <row r="864" spans="1:13" x14ac:dyDescent="0.25">
      <c r="A864" t="s">
        <v>2186</v>
      </c>
      <c r="B864" t="s">
        <v>151</v>
      </c>
      <c r="C864" s="13" t="s">
        <v>152</v>
      </c>
      <c r="D864" s="13" t="s">
        <v>164</v>
      </c>
      <c r="E864" s="14" t="s">
        <v>1342</v>
      </c>
      <c r="F864" t="s">
        <v>1283</v>
      </c>
      <c r="G864" s="13" t="s">
        <v>164</v>
      </c>
      <c r="H864" t="s">
        <v>157</v>
      </c>
      <c r="I864" t="s">
        <v>164</v>
      </c>
      <c r="J864" t="s">
        <v>157</v>
      </c>
      <c r="K864" s="13" t="s">
        <v>164</v>
      </c>
      <c r="L864" t="s">
        <v>157</v>
      </c>
      <c r="M864" s="13" t="s">
        <v>164</v>
      </c>
    </row>
    <row r="865" spans="1:13" x14ac:dyDescent="0.25">
      <c r="A865" t="s">
        <v>2187</v>
      </c>
      <c r="B865" t="s">
        <v>175</v>
      </c>
      <c r="C865" s="13" t="s">
        <v>152</v>
      </c>
      <c r="D865" s="13" t="s">
        <v>164</v>
      </c>
      <c r="E865" s="14" t="s">
        <v>1342</v>
      </c>
      <c r="F865" t="s">
        <v>1283</v>
      </c>
      <c r="G865" s="13" t="s">
        <v>164</v>
      </c>
      <c r="H865" t="s">
        <v>157</v>
      </c>
      <c r="I865" t="s">
        <v>1315</v>
      </c>
      <c r="J865" t="str">
        <f>HYPERLINK("http://pfam.sanger.ac.uk/family/PF03469","PF03469")</f>
        <v>PF03469</v>
      </c>
      <c r="K865" s="13" t="s">
        <v>164</v>
      </c>
      <c r="L865" t="s">
        <v>157</v>
      </c>
      <c r="M865" s="13" t="s">
        <v>164</v>
      </c>
    </row>
    <row r="866" spans="1:13" x14ac:dyDescent="0.25">
      <c r="A866" t="s">
        <v>2188</v>
      </c>
      <c r="B866" t="s">
        <v>166</v>
      </c>
      <c r="C866" s="13" t="s">
        <v>152</v>
      </c>
      <c r="D866" s="13" t="s">
        <v>164</v>
      </c>
      <c r="E866" s="14" t="s">
        <v>1342</v>
      </c>
      <c r="F866" t="s">
        <v>1283</v>
      </c>
      <c r="G866" s="13" t="s">
        <v>164</v>
      </c>
      <c r="H866" t="s">
        <v>157</v>
      </c>
      <c r="I866" t="s">
        <v>682</v>
      </c>
      <c r="J866" t="str">
        <f>HYPERLINK("http://pfam.sanger.ac.uk/family/PF01000","PF01000")</f>
        <v>PF01000</v>
      </c>
      <c r="K866" s="13" t="s">
        <v>164</v>
      </c>
      <c r="L866" t="s">
        <v>157</v>
      </c>
      <c r="M866" t="s">
        <v>684</v>
      </c>
    </row>
    <row r="867" spans="1:13" x14ac:dyDescent="0.25">
      <c r="A867" t="s">
        <v>2189</v>
      </c>
      <c r="B867" t="s">
        <v>162</v>
      </c>
      <c r="C867" s="13" t="s">
        <v>152</v>
      </c>
      <c r="D867" s="13" t="s">
        <v>164</v>
      </c>
      <c r="E867" s="14" t="s">
        <v>1342</v>
      </c>
      <c r="F867" t="s">
        <v>1283</v>
      </c>
      <c r="G867" s="13" t="s">
        <v>164</v>
      </c>
      <c r="H867" t="s">
        <v>157</v>
      </c>
      <c r="I867" t="s">
        <v>594</v>
      </c>
      <c r="J867" t="str">
        <f>HYPERLINK("http://pfam.sanger.ac.uk/family/PF01264","PF01264")</f>
        <v>PF01264</v>
      </c>
      <c r="K867" s="13" t="s">
        <v>164</v>
      </c>
      <c r="L867" t="s">
        <v>157</v>
      </c>
      <c r="M867" t="s">
        <v>596</v>
      </c>
    </row>
    <row r="868" spans="1:13" x14ac:dyDescent="0.25">
      <c r="A868" t="s">
        <v>2190</v>
      </c>
      <c r="B868" t="s">
        <v>175</v>
      </c>
      <c r="C868" s="13" t="s">
        <v>152</v>
      </c>
      <c r="D868" s="13" t="s">
        <v>164</v>
      </c>
      <c r="E868" s="14" t="s">
        <v>1342</v>
      </c>
      <c r="F868" t="s">
        <v>1283</v>
      </c>
      <c r="G868" s="13" t="s">
        <v>164</v>
      </c>
      <c r="H868" t="s">
        <v>157</v>
      </c>
      <c r="I868" t="s">
        <v>164</v>
      </c>
      <c r="J868" t="s">
        <v>157</v>
      </c>
      <c r="K868" s="13" t="s">
        <v>164</v>
      </c>
      <c r="L868" t="s">
        <v>157</v>
      </c>
      <c r="M868" t="s">
        <v>634</v>
      </c>
    </row>
    <row r="869" spans="1:13" x14ac:dyDescent="0.25">
      <c r="A869" t="s">
        <v>2191</v>
      </c>
      <c r="B869" t="s">
        <v>166</v>
      </c>
      <c r="C869" s="13" t="s">
        <v>152</v>
      </c>
      <c r="D869" s="13" t="s">
        <v>164</v>
      </c>
      <c r="E869" s="14" t="s">
        <v>1342</v>
      </c>
      <c r="F869" t="s">
        <v>1283</v>
      </c>
      <c r="G869" s="13" t="s">
        <v>164</v>
      </c>
      <c r="H869" t="s">
        <v>157</v>
      </c>
      <c r="I869" t="s">
        <v>571</v>
      </c>
      <c r="J869" t="str">
        <f>HYPERLINK("http://pfam.sanger.ac.uk/family/PF04752","PF04752")</f>
        <v>PF04752</v>
      </c>
      <c r="K869" s="13" t="s">
        <v>164</v>
      </c>
      <c r="L869" t="s">
        <v>157</v>
      </c>
      <c r="M869" s="13" t="s">
        <v>164</v>
      </c>
    </row>
    <row r="870" spans="1:13" x14ac:dyDescent="0.25">
      <c r="A870" t="s">
        <v>2192</v>
      </c>
      <c r="B870" t="s">
        <v>162</v>
      </c>
      <c r="C870" s="13" t="s">
        <v>152</v>
      </c>
      <c r="D870" s="13" t="s">
        <v>164</v>
      </c>
      <c r="E870" s="14" t="s">
        <v>1342</v>
      </c>
      <c r="F870" t="s">
        <v>1283</v>
      </c>
      <c r="G870" s="13" t="s">
        <v>164</v>
      </c>
      <c r="H870" t="s">
        <v>157</v>
      </c>
      <c r="I870" t="s">
        <v>173</v>
      </c>
      <c r="J870" t="str">
        <f>HYPERLINK("http://pfam.sanger.ac.uk/family/PF13960","PF13960")</f>
        <v>PF13960</v>
      </c>
      <c r="K870" s="13" t="s">
        <v>164</v>
      </c>
      <c r="L870" t="s">
        <v>157</v>
      </c>
      <c r="M870" s="13" t="s">
        <v>164</v>
      </c>
    </row>
    <row r="871" spans="1:13" x14ac:dyDescent="0.25">
      <c r="A871" t="s">
        <v>2193</v>
      </c>
      <c r="B871" t="s">
        <v>166</v>
      </c>
      <c r="C871" s="13" t="s">
        <v>152</v>
      </c>
      <c r="D871" s="13" t="s">
        <v>164</v>
      </c>
      <c r="E871" s="14" t="s">
        <v>1342</v>
      </c>
      <c r="F871" t="s">
        <v>1283</v>
      </c>
      <c r="G871" s="13" t="s">
        <v>164</v>
      </c>
      <c r="H871" t="s">
        <v>157</v>
      </c>
      <c r="I871" t="s">
        <v>164</v>
      </c>
      <c r="J871" t="s">
        <v>157</v>
      </c>
      <c r="K871" s="13" t="s">
        <v>164</v>
      </c>
      <c r="L871" t="s">
        <v>157</v>
      </c>
      <c r="M871" s="13" t="s">
        <v>164</v>
      </c>
    </row>
    <row r="872" spans="1:13" x14ac:dyDescent="0.25">
      <c r="A872" t="s">
        <v>2194</v>
      </c>
      <c r="B872" t="s">
        <v>162</v>
      </c>
      <c r="C872" s="13" t="s">
        <v>152</v>
      </c>
      <c r="D872" s="13" t="s">
        <v>164</v>
      </c>
      <c r="E872" s="14" t="s">
        <v>1342</v>
      </c>
      <c r="F872" t="s">
        <v>1283</v>
      </c>
      <c r="G872" s="13" t="s">
        <v>164</v>
      </c>
      <c r="H872" t="s">
        <v>157</v>
      </c>
      <c r="I872" t="s">
        <v>164</v>
      </c>
      <c r="J872" t="s">
        <v>157</v>
      </c>
      <c r="K872" s="13" t="s">
        <v>164</v>
      </c>
      <c r="L872" t="s">
        <v>157</v>
      </c>
      <c r="M872" s="13" t="s">
        <v>164</v>
      </c>
    </row>
    <row r="873" spans="1:13" x14ac:dyDescent="0.25">
      <c r="A873" t="s">
        <v>2195</v>
      </c>
      <c r="B873" t="s">
        <v>151</v>
      </c>
      <c r="C873" s="13" t="s">
        <v>152</v>
      </c>
      <c r="D873" s="13" t="s">
        <v>164</v>
      </c>
      <c r="E873" s="14" t="s">
        <v>1342</v>
      </c>
      <c r="F873" t="s">
        <v>1283</v>
      </c>
      <c r="G873" s="13" t="s">
        <v>164</v>
      </c>
      <c r="H873" t="s">
        <v>157</v>
      </c>
      <c r="I873" t="s">
        <v>164</v>
      </c>
      <c r="J873" t="s">
        <v>157</v>
      </c>
      <c r="K873" s="13" t="s">
        <v>164</v>
      </c>
      <c r="L873" t="s">
        <v>157</v>
      </c>
      <c r="M873" t="s">
        <v>1166</v>
      </c>
    </row>
    <row r="874" spans="1:13" x14ac:dyDescent="0.25">
      <c r="A874" t="s">
        <v>2196</v>
      </c>
      <c r="B874" t="s">
        <v>166</v>
      </c>
      <c r="C874" s="13" t="s">
        <v>152</v>
      </c>
      <c r="D874" s="13" t="s">
        <v>164</v>
      </c>
      <c r="E874" s="14" t="s">
        <v>1342</v>
      </c>
      <c r="F874" t="s">
        <v>1283</v>
      </c>
      <c r="G874" s="13" t="s">
        <v>164</v>
      </c>
      <c r="H874" t="s">
        <v>157</v>
      </c>
      <c r="I874" t="s">
        <v>359</v>
      </c>
      <c r="J874" t="str">
        <f>HYPERLINK("http://pfam.sanger.ac.uk/family/PF00400","PF00400")</f>
        <v>PF00400</v>
      </c>
      <c r="K874" s="13" t="s">
        <v>164</v>
      </c>
      <c r="L874" t="s">
        <v>157</v>
      </c>
      <c r="M874" t="s">
        <v>354</v>
      </c>
    </row>
    <row r="875" spans="1:13" x14ac:dyDescent="0.25">
      <c r="A875" t="s">
        <v>2197</v>
      </c>
      <c r="B875" t="s">
        <v>162</v>
      </c>
      <c r="C875" s="13" t="s">
        <v>152</v>
      </c>
      <c r="D875" s="13" t="s">
        <v>164</v>
      </c>
      <c r="E875" s="14" t="s">
        <v>1342</v>
      </c>
      <c r="F875" t="s">
        <v>1283</v>
      </c>
      <c r="G875" s="13" t="s">
        <v>164</v>
      </c>
      <c r="H875" t="s">
        <v>157</v>
      </c>
      <c r="I875" t="s">
        <v>1556</v>
      </c>
      <c r="J875" t="str">
        <f>HYPERLINK("http://pfam.sanger.ac.uk/family/PF01485","PF01485")</f>
        <v>PF01485</v>
      </c>
      <c r="K875" s="13" t="s">
        <v>164</v>
      </c>
      <c r="L875" t="s">
        <v>157</v>
      </c>
      <c r="M875" t="s">
        <v>1561</v>
      </c>
    </row>
    <row r="876" spans="1:13" x14ac:dyDescent="0.25">
      <c r="A876" t="s">
        <v>2198</v>
      </c>
      <c r="B876" t="s">
        <v>162</v>
      </c>
      <c r="C876" s="13" t="s">
        <v>152</v>
      </c>
      <c r="D876" s="13" t="s">
        <v>164</v>
      </c>
      <c r="E876" s="14" t="s">
        <v>1342</v>
      </c>
      <c r="F876" t="s">
        <v>1283</v>
      </c>
      <c r="G876" s="13" t="s">
        <v>164</v>
      </c>
      <c r="H876" t="s">
        <v>157</v>
      </c>
      <c r="I876" t="s">
        <v>173</v>
      </c>
      <c r="J876" t="str">
        <f>HYPERLINK("http://pfam.sanger.ac.uk/family/PF13960","PF13960")</f>
        <v>PF13960</v>
      </c>
      <c r="K876" s="13" t="s">
        <v>164</v>
      </c>
      <c r="L876" t="s">
        <v>157</v>
      </c>
      <c r="M876" s="13" t="s">
        <v>164</v>
      </c>
    </row>
    <row r="877" spans="1:13" x14ac:dyDescent="0.25">
      <c r="A877" t="s">
        <v>2199</v>
      </c>
      <c r="B877" t="s">
        <v>162</v>
      </c>
      <c r="C877" s="13" t="s">
        <v>152</v>
      </c>
      <c r="D877" s="13" t="s">
        <v>164</v>
      </c>
      <c r="E877" s="14" t="s">
        <v>1342</v>
      </c>
      <c r="F877" t="s">
        <v>1283</v>
      </c>
      <c r="G877" s="13" t="s">
        <v>164</v>
      </c>
      <c r="H877" t="s">
        <v>157</v>
      </c>
      <c r="I877" t="s">
        <v>164</v>
      </c>
      <c r="J877" t="s">
        <v>157</v>
      </c>
      <c r="K877" s="13" t="s">
        <v>164</v>
      </c>
      <c r="L877" t="s">
        <v>157</v>
      </c>
      <c r="M877" t="s">
        <v>904</v>
      </c>
    </row>
    <row r="878" spans="1:13" x14ac:dyDescent="0.25">
      <c r="A878" t="s">
        <v>2200</v>
      </c>
      <c r="B878" t="s">
        <v>166</v>
      </c>
      <c r="C878" s="13" t="s">
        <v>152</v>
      </c>
      <c r="D878" s="13" t="s">
        <v>164</v>
      </c>
      <c r="E878" s="14" t="s">
        <v>1342</v>
      </c>
      <c r="F878" t="s">
        <v>1283</v>
      </c>
      <c r="G878" s="13" t="s">
        <v>164</v>
      </c>
      <c r="H878" t="s">
        <v>157</v>
      </c>
      <c r="I878" t="s">
        <v>164</v>
      </c>
      <c r="J878" t="s">
        <v>157</v>
      </c>
      <c r="K878" s="13" t="s">
        <v>164</v>
      </c>
      <c r="L878" t="s">
        <v>157</v>
      </c>
      <c r="M878" s="13" t="s">
        <v>164</v>
      </c>
    </row>
    <row r="879" spans="1:13" x14ac:dyDescent="0.25">
      <c r="A879" t="s">
        <v>2201</v>
      </c>
      <c r="B879" t="s">
        <v>166</v>
      </c>
      <c r="C879" s="13" t="s">
        <v>152</v>
      </c>
      <c r="D879" s="13" t="s">
        <v>164</v>
      </c>
      <c r="E879" s="14" t="s">
        <v>1342</v>
      </c>
      <c r="F879" t="s">
        <v>1283</v>
      </c>
      <c r="G879" s="13" t="s">
        <v>164</v>
      </c>
      <c r="H879" t="s">
        <v>157</v>
      </c>
      <c r="I879" t="s">
        <v>164</v>
      </c>
      <c r="J879" t="s">
        <v>157</v>
      </c>
      <c r="K879" s="13" t="s">
        <v>164</v>
      </c>
      <c r="L879" t="s">
        <v>157</v>
      </c>
      <c r="M879" t="s">
        <v>1166</v>
      </c>
    </row>
    <row r="880" spans="1:13" x14ac:dyDescent="0.25">
      <c r="A880" t="s">
        <v>2202</v>
      </c>
      <c r="B880" t="s">
        <v>166</v>
      </c>
      <c r="C880" s="13" t="s">
        <v>152</v>
      </c>
      <c r="D880" s="13" t="s">
        <v>164</v>
      </c>
      <c r="E880" s="14" t="s">
        <v>1342</v>
      </c>
      <c r="F880" t="s">
        <v>1283</v>
      </c>
      <c r="G880" s="13" t="s">
        <v>164</v>
      </c>
      <c r="H880" t="s">
        <v>157</v>
      </c>
      <c r="I880" t="s">
        <v>302</v>
      </c>
      <c r="J880" t="str">
        <f>HYPERLINK("http://pfam.sanger.ac.uk/family/PF03029","PF03029")</f>
        <v>PF03029</v>
      </c>
      <c r="K880" s="13" t="s">
        <v>164</v>
      </c>
      <c r="L880" t="s">
        <v>157</v>
      </c>
      <c r="M880" t="s">
        <v>303</v>
      </c>
    </row>
    <row r="881" spans="1:13" x14ac:dyDescent="0.25">
      <c r="A881" t="s">
        <v>2203</v>
      </c>
      <c r="B881" t="s">
        <v>166</v>
      </c>
      <c r="C881" s="13" t="s">
        <v>152</v>
      </c>
      <c r="D881" s="13" t="s">
        <v>164</v>
      </c>
      <c r="E881" s="14" t="s">
        <v>1342</v>
      </c>
      <c r="F881" t="s">
        <v>1283</v>
      </c>
      <c r="G881" s="13" t="s">
        <v>164</v>
      </c>
      <c r="H881" t="s">
        <v>157</v>
      </c>
      <c r="I881" t="s">
        <v>164</v>
      </c>
      <c r="J881" t="s">
        <v>157</v>
      </c>
      <c r="K881" s="13" t="s">
        <v>164</v>
      </c>
      <c r="L881" t="s">
        <v>157</v>
      </c>
      <c r="M881" s="13" t="s">
        <v>164</v>
      </c>
    </row>
    <row r="882" spans="1:13" x14ac:dyDescent="0.25">
      <c r="A882" t="s">
        <v>2204</v>
      </c>
      <c r="B882" t="s">
        <v>162</v>
      </c>
      <c r="C882" s="13" t="s">
        <v>152</v>
      </c>
      <c r="D882" s="13" t="s">
        <v>164</v>
      </c>
      <c r="E882" s="14" t="s">
        <v>1342</v>
      </c>
      <c r="F882" t="s">
        <v>1283</v>
      </c>
      <c r="G882" s="13" t="s">
        <v>164</v>
      </c>
      <c r="H882" t="s">
        <v>157</v>
      </c>
      <c r="I882" t="s">
        <v>1284</v>
      </c>
      <c r="J882" t="str">
        <f>HYPERLINK("http://pfam.sanger.ac.uk/family/PF03372","PF03372")</f>
        <v>PF03372</v>
      </c>
      <c r="K882" s="13" t="s">
        <v>164</v>
      </c>
      <c r="L882" t="s">
        <v>157</v>
      </c>
      <c r="M882" s="13" t="s">
        <v>164</v>
      </c>
    </row>
    <row r="883" spans="1:13" x14ac:dyDescent="0.25">
      <c r="A883" t="s">
        <v>2205</v>
      </c>
      <c r="B883" t="s">
        <v>166</v>
      </c>
      <c r="C883" s="13" t="s">
        <v>152</v>
      </c>
      <c r="D883" s="13" t="s">
        <v>164</v>
      </c>
      <c r="E883" s="14" t="s">
        <v>1342</v>
      </c>
      <c r="F883" t="s">
        <v>1283</v>
      </c>
      <c r="G883" s="13" t="s">
        <v>164</v>
      </c>
      <c r="H883" t="s">
        <v>157</v>
      </c>
      <c r="I883" t="s">
        <v>164</v>
      </c>
      <c r="J883" t="s">
        <v>157</v>
      </c>
      <c r="K883" s="13" t="s">
        <v>164</v>
      </c>
      <c r="L883" t="s">
        <v>157</v>
      </c>
      <c r="M883" s="13" t="s">
        <v>164</v>
      </c>
    </row>
    <row r="884" spans="1:13" x14ac:dyDescent="0.25">
      <c r="A884" t="s">
        <v>2206</v>
      </c>
      <c r="B884" t="s">
        <v>151</v>
      </c>
      <c r="C884" s="13" t="s">
        <v>152</v>
      </c>
      <c r="D884" s="13" t="s">
        <v>164</v>
      </c>
      <c r="E884" s="14" t="s">
        <v>1342</v>
      </c>
      <c r="F884" t="s">
        <v>1283</v>
      </c>
      <c r="G884" s="13" t="s">
        <v>164</v>
      </c>
      <c r="H884" t="s">
        <v>157</v>
      </c>
      <c r="I884" t="s">
        <v>627</v>
      </c>
      <c r="J884" t="str">
        <f>HYPERLINK("http://pfam.sanger.ac.uk/family/PF00067","PF00067")</f>
        <v>PF00067</v>
      </c>
      <c r="K884" s="13" t="s">
        <v>164</v>
      </c>
      <c r="L884" t="s">
        <v>157</v>
      </c>
      <c r="M884" t="s">
        <v>629</v>
      </c>
    </row>
    <row r="885" spans="1:13" x14ac:dyDescent="0.25">
      <c r="A885" t="s">
        <v>2207</v>
      </c>
      <c r="B885" t="s">
        <v>162</v>
      </c>
      <c r="C885" s="13" t="s">
        <v>152</v>
      </c>
      <c r="D885" s="13" t="s">
        <v>164</v>
      </c>
      <c r="E885" s="14" t="s">
        <v>1342</v>
      </c>
      <c r="F885" t="s">
        <v>1283</v>
      </c>
      <c r="G885" s="13" t="s">
        <v>164</v>
      </c>
      <c r="H885" t="s">
        <v>157</v>
      </c>
      <c r="I885" t="s">
        <v>352</v>
      </c>
      <c r="J885" t="str">
        <f>HYPERLINK("http://pfam.sanger.ac.uk/family/PF00627","PF00627")</f>
        <v>PF00627</v>
      </c>
      <c r="K885" s="13" t="s">
        <v>164</v>
      </c>
      <c r="L885" t="s">
        <v>157</v>
      </c>
      <c r="M885" t="s">
        <v>354</v>
      </c>
    </row>
    <row r="886" spans="1:13" x14ac:dyDescent="0.25">
      <c r="A886" t="s">
        <v>2208</v>
      </c>
      <c r="B886" t="s">
        <v>151</v>
      </c>
      <c r="C886" s="13" t="s">
        <v>152</v>
      </c>
      <c r="D886" s="13" t="s">
        <v>164</v>
      </c>
      <c r="E886" s="14" t="s">
        <v>1342</v>
      </c>
      <c r="F886" t="s">
        <v>1283</v>
      </c>
      <c r="G886" s="13" t="s">
        <v>164</v>
      </c>
      <c r="H886" t="s">
        <v>157</v>
      </c>
      <c r="I886" t="s">
        <v>810</v>
      </c>
      <c r="J886" t="str">
        <f>HYPERLINK("http://pfam.sanger.ac.uk/family/PF00328","PF00328")</f>
        <v>PF00328</v>
      </c>
      <c r="K886" s="13" t="s">
        <v>164</v>
      </c>
      <c r="L886" t="s">
        <v>157</v>
      </c>
      <c r="M886" t="s">
        <v>812</v>
      </c>
    </row>
    <row r="887" spans="1:13" x14ac:dyDescent="0.25">
      <c r="A887" t="s">
        <v>2209</v>
      </c>
      <c r="B887" t="s">
        <v>162</v>
      </c>
      <c r="C887" s="13" t="s">
        <v>152</v>
      </c>
      <c r="D887" s="13" t="s">
        <v>164</v>
      </c>
      <c r="E887" s="14" t="s">
        <v>1342</v>
      </c>
      <c r="F887" t="s">
        <v>1283</v>
      </c>
      <c r="G887" s="13" t="s">
        <v>164</v>
      </c>
      <c r="H887" t="s">
        <v>157</v>
      </c>
      <c r="I887" t="s">
        <v>269</v>
      </c>
      <c r="J887" t="str">
        <f>HYPERLINK("http://pfam.sanger.ac.uk/family/PF02463","PF02463")</f>
        <v>PF02463</v>
      </c>
      <c r="K887" s="13" t="s">
        <v>164</v>
      </c>
      <c r="L887" t="s">
        <v>157</v>
      </c>
      <c r="M887" s="13" t="s">
        <v>164</v>
      </c>
    </row>
    <row r="888" spans="1:13" x14ac:dyDescent="0.25">
      <c r="A888" t="s">
        <v>2210</v>
      </c>
      <c r="B888" t="s">
        <v>151</v>
      </c>
      <c r="C888" s="13" t="s">
        <v>152</v>
      </c>
      <c r="D888" s="13" t="s">
        <v>164</v>
      </c>
      <c r="E888" s="14" t="s">
        <v>1342</v>
      </c>
      <c r="F888" t="s">
        <v>1283</v>
      </c>
      <c r="G888" s="13" t="s">
        <v>164</v>
      </c>
      <c r="H888" t="s">
        <v>157</v>
      </c>
      <c r="I888" t="s">
        <v>394</v>
      </c>
      <c r="J888" t="str">
        <f>HYPERLINK("http://pfam.sanger.ac.uk/family/PF00203","PF00203")</f>
        <v>PF00203</v>
      </c>
      <c r="K888" s="13" t="s">
        <v>164</v>
      </c>
      <c r="L888" t="s">
        <v>157</v>
      </c>
      <c r="M888" t="s">
        <v>396</v>
      </c>
    </row>
    <row r="889" spans="1:13" x14ac:dyDescent="0.25">
      <c r="A889" t="s">
        <v>2211</v>
      </c>
      <c r="B889" t="s">
        <v>162</v>
      </c>
      <c r="C889" s="13" t="s">
        <v>152</v>
      </c>
      <c r="D889" s="13" t="s">
        <v>164</v>
      </c>
      <c r="E889" s="14" t="s">
        <v>1342</v>
      </c>
      <c r="F889" t="s">
        <v>1283</v>
      </c>
      <c r="G889" s="13" t="s">
        <v>164</v>
      </c>
      <c r="H889" t="s">
        <v>157</v>
      </c>
      <c r="I889" t="s">
        <v>387</v>
      </c>
      <c r="J889" t="str">
        <f>HYPERLINK("http://pfam.sanger.ac.uk/family/PF00253","PF00253")</f>
        <v>PF00253</v>
      </c>
      <c r="K889" s="13" t="s">
        <v>164</v>
      </c>
      <c r="L889" t="s">
        <v>157</v>
      </c>
      <c r="M889" t="s">
        <v>389</v>
      </c>
    </row>
    <row r="890" spans="1:13" x14ac:dyDescent="0.25">
      <c r="A890" t="s">
        <v>2212</v>
      </c>
      <c r="B890" t="s">
        <v>166</v>
      </c>
      <c r="C890" s="13" t="s">
        <v>152</v>
      </c>
      <c r="D890" s="13" t="s">
        <v>164</v>
      </c>
      <c r="E890" s="14" t="s">
        <v>1342</v>
      </c>
      <c r="F890" t="s">
        <v>1283</v>
      </c>
      <c r="G890" s="13" t="s">
        <v>164</v>
      </c>
      <c r="H890" t="s">
        <v>157</v>
      </c>
      <c r="I890" t="s">
        <v>164</v>
      </c>
      <c r="J890" t="s">
        <v>157</v>
      </c>
      <c r="K890" s="13" t="s">
        <v>164</v>
      </c>
      <c r="L890" t="s">
        <v>157</v>
      </c>
      <c r="M890" s="13" t="s">
        <v>164</v>
      </c>
    </row>
    <row r="891" spans="1:13" x14ac:dyDescent="0.25">
      <c r="A891" t="s">
        <v>2213</v>
      </c>
      <c r="B891" t="s">
        <v>151</v>
      </c>
      <c r="C891" s="13" t="s">
        <v>152</v>
      </c>
      <c r="D891" s="13" t="s">
        <v>164</v>
      </c>
      <c r="E891" s="14" t="s">
        <v>1342</v>
      </c>
      <c r="F891" t="s">
        <v>1283</v>
      </c>
      <c r="G891" s="13" t="s">
        <v>164</v>
      </c>
      <c r="H891" t="s">
        <v>157</v>
      </c>
      <c r="I891" t="s">
        <v>164</v>
      </c>
      <c r="J891" t="s">
        <v>157</v>
      </c>
      <c r="K891" s="13" t="s">
        <v>164</v>
      </c>
      <c r="L891" t="s">
        <v>157</v>
      </c>
      <c r="M891" s="13" t="s">
        <v>164</v>
      </c>
    </row>
    <row r="892" spans="1:13" x14ac:dyDescent="0.25">
      <c r="A892" t="s">
        <v>2214</v>
      </c>
      <c r="B892" t="s">
        <v>162</v>
      </c>
      <c r="C892" s="13" t="s">
        <v>152</v>
      </c>
      <c r="D892" s="13" t="s">
        <v>164</v>
      </c>
      <c r="E892" s="14" t="s">
        <v>1342</v>
      </c>
      <c r="F892" t="s">
        <v>1283</v>
      </c>
      <c r="G892" s="13" t="s">
        <v>164</v>
      </c>
      <c r="H892" t="s">
        <v>157</v>
      </c>
      <c r="I892" t="s">
        <v>302</v>
      </c>
      <c r="J892" t="str">
        <f>HYPERLINK("http://pfam.sanger.ac.uk/family/PF03029","PF03029")</f>
        <v>PF03029</v>
      </c>
      <c r="K892" s="13" t="s">
        <v>164</v>
      </c>
      <c r="L892" t="s">
        <v>157</v>
      </c>
      <c r="M892" t="s">
        <v>303</v>
      </c>
    </row>
    <row r="893" spans="1:13" x14ac:dyDescent="0.25">
      <c r="A893" t="s">
        <v>2215</v>
      </c>
      <c r="B893" t="s">
        <v>162</v>
      </c>
      <c r="C893" s="13" t="s">
        <v>152</v>
      </c>
      <c r="D893" s="13" t="s">
        <v>164</v>
      </c>
      <c r="E893" s="14" t="s">
        <v>1342</v>
      </c>
      <c r="F893" t="s">
        <v>1283</v>
      </c>
      <c r="G893" s="13" t="s">
        <v>164</v>
      </c>
      <c r="H893" t="s">
        <v>157</v>
      </c>
      <c r="I893" t="s">
        <v>862</v>
      </c>
      <c r="J893" t="str">
        <f>HYPERLINK("http://pfam.sanger.ac.uk/family/PF00133","PF00133")</f>
        <v>PF00133</v>
      </c>
      <c r="K893" s="13" t="s">
        <v>164</v>
      </c>
      <c r="L893" t="s">
        <v>157</v>
      </c>
      <c r="M893" t="s">
        <v>864</v>
      </c>
    </row>
    <row r="894" spans="1:13" x14ac:dyDescent="0.25">
      <c r="A894" t="s">
        <v>2216</v>
      </c>
      <c r="B894" t="s">
        <v>166</v>
      </c>
      <c r="C894" s="13" t="s">
        <v>152</v>
      </c>
      <c r="D894" s="13" t="s">
        <v>164</v>
      </c>
      <c r="E894" s="14" t="s">
        <v>1342</v>
      </c>
      <c r="F894" t="s">
        <v>1283</v>
      </c>
      <c r="G894" s="13" t="s">
        <v>164</v>
      </c>
      <c r="H894" t="s">
        <v>157</v>
      </c>
      <c r="I894" t="s">
        <v>164</v>
      </c>
      <c r="J894" t="s">
        <v>157</v>
      </c>
      <c r="K894" s="13" t="s">
        <v>164</v>
      </c>
      <c r="L894" t="s">
        <v>157</v>
      </c>
      <c r="M894" s="13" t="s">
        <v>164</v>
      </c>
    </row>
    <row r="895" spans="1:13" x14ac:dyDescent="0.25">
      <c r="A895" t="s">
        <v>2217</v>
      </c>
      <c r="B895" t="s">
        <v>175</v>
      </c>
      <c r="C895" s="13" t="s">
        <v>152</v>
      </c>
      <c r="D895" s="13" t="s">
        <v>164</v>
      </c>
      <c r="E895" s="14" t="s">
        <v>1342</v>
      </c>
      <c r="F895" t="s">
        <v>1283</v>
      </c>
      <c r="G895" s="13" t="s">
        <v>164</v>
      </c>
      <c r="H895" t="s">
        <v>157</v>
      </c>
      <c r="I895" t="s">
        <v>164</v>
      </c>
      <c r="J895" t="s">
        <v>157</v>
      </c>
      <c r="K895" s="13" t="s">
        <v>164</v>
      </c>
      <c r="L895" t="s">
        <v>157</v>
      </c>
      <c r="M895" s="13" t="s">
        <v>164</v>
      </c>
    </row>
    <row r="896" spans="1:13" x14ac:dyDescent="0.25">
      <c r="A896" t="s">
        <v>2218</v>
      </c>
      <c r="B896" t="s">
        <v>151</v>
      </c>
      <c r="C896" s="13" t="s">
        <v>152</v>
      </c>
      <c r="D896" s="13" t="s">
        <v>164</v>
      </c>
      <c r="E896" s="14" t="s">
        <v>1342</v>
      </c>
      <c r="F896" t="s">
        <v>1283</v>
      </c>
      <c r="G896" s="13" t="s">
        <v>164</v>
      </c>
      <c r="H896" t="s">
        <v>157</v>
      </c>
      <c r="I896" t="s">
        <v>269</v>
      </c>
      <c r="J896" t="str">
        <f>HYPERLINK("http://pfam.sanger.ac.uk/family/PF02463","PF02463")</f>
        <v>PF02463</v>
      </c>
      <c r="K896" s="13" t="s">
        <v>164</v>
      </c>
      <c r="L896" t="s">
        <v>157</v>
      </c>
      <c r="M896" s="13" t="s">
        <v>164</v>
      </c>
    </row>
    <row r="897" spans="1:13" x14ac:dyDescent="0.25">
      <c r="A897" t="s">
        <v>2219</v>
      </c>
      <c r="B897" t="s">
        <v>162</v>
      </c>
      <c r="C897" s="13" t="s">
        <v>152</v>
      </c>
      <c r="D897" s="13" t="s">
        <v>164</v>
      </c>
      <c r="E897" s="14" t="s">
        <v>1342</v>
      </c>
      <c r="F897" t="s">
        <v>1283</v>
      </c>
      <c r="G897" s="13" t="s">
        <v>164</v>
      </c>
      <c r="H897" t="s">
        <v>157</v>
      </c>
      <c r="I897" t="s">
        <v>1556</v>
      </c>
      <c r="J897" t="str">
        <f>HYPERLINK("http://pfam.sanger.ac.uk/family/PF01485","PF01485")</f>
        <v>PF01485</v>
      </c>
      <c r="K897" s="13" t="s">
        <v>164</v>
      </c>
      <c r="L897" t="s">
        <v>157</v>
      </c>
      <c r="M897" t="s">
        <v>904</v>
      </c>
    </row>
    <row r="898" spans="1:13" x14ac:dyDescent="0.25">
      <c r="A898" t="s">
        <v>2220</v>
      </c>
      <c r="B898" t="s">
        <v>175</v>
      </c>
      <c r="C898" s="13" t="s">
        <v>152</v>
      </c>
      <c r="D898" s="13" t="s">
        <v>164</v>
      </c>
      <c r="E898" s="14" t="s">
        <v>1342</v>
      </c>
      <c r="F898" t="s">
        <v>1283</v>
      </c>
      <c r="G898" s="13" t="s">
        <v>164</v>
      </c>
      <c r="H898" t="s">
        <v>157</v>
      </c>
      <c r="I898" t="s">
        <v>744</v>
      </c>
      <c r="J898" t="str">
        <f>HYPERLINK("http://pfam.sanger.ac.uk/family/PF03101","PF03101")</f>
        <v>PF03101</v>
      </c>
      <c r="K898" s="13" t="s">
        <v>164</v>
      </c>
      <c r="L898" t="s">
        <v>157</v>
      </c>
      <c r="M898" s="13" t="s">
        <v>164</v>
      </c>
    </row>
    <row r="899" spans="1:13" x14ac:dyDescent="0.25">
      <c r="A899" t="s">
        <v>2221</v>
      </c>
      <c r="B899" t="s">
        <v>166</v>
      </c>
      <c r="C899" s="13" t="s">
        <v>152</v>
      </c>
      <c r="D899" s="13" t="s">
        <v>164</v>
      </c>
      <c r="E899" s="14" t="s">
        <v>1342</v>
      </c>
      <c r="F899" t="s">
        <v>1283</v>
      </c>
      <c r="G899" s="13" t="s">
        <v>164</v>
      </c>
      <c r="H899" t="s">
        <v>157</v>
      </c>
      <c r="I899" t="s">
        <v>696</v>
      </c>
      <c r="J899" t="str">
        <f>HYPERLINK("http://pfam.sanger.ac.uk/family/PF05000","PF05000")</f>
        <v>PF05000</v>
      </c>
      <c r="K899" s="13" t="s">
        <v>164</v>
      </c>
      <c r="L899" t="s">
        <v>157</v>
      </c>
      <c r="M899" t="s">
        <v>691</v>
      </c>
    </row>
    <row r="900" spans="1:13" x14ac:dyDescent="0.25">
      <c r="A900" t="s">
        <v>2222</v>
      </c>
      <c r="B900" t="s">
        <v>166</v>
      </c>
      <c r="C900" s="13" t="s">
        <v>152</v>
      </c>
      <c r="D900" s="13" t="s">
        <v>164</v>
      </c>
      <c r="E900" s="14" t="s">
        <v>1342</v>
      </c>
      <c r="F900" t="s">
        <v>1283</v>
      </c>
      <c r="G900" s="13" t="s">
        <v>164</v>
      </c>
      <c r="H900" t="s">
        <v>157</v>
      </c>
      <c r="I900" t="s">
        <v>954</v>
      </c>
      <c r="J900" t="str">
        <f>HYPERLINK("http://pfam.sanger.ac.uk/family/PF00892","PF00892")</f>
        <v>PF00892</v>
      </c>
      <c r="K900" s="13" t="s">
        <v>164</v>
      </c>
      <c r="L900" t="s">
        <v>157</v>
      </c>
      <c r="M900" t="s">
        <v>956</v>
      </c>
    </row>
    <row r="901" spans="1:13" x14ac:dyDescent="0.25">
      <c r="A901" t="s">
        <v>2223</v>
      </c>
      <c r="B901" t="s">
        <v>166</v>
      </c>
      <c r="C901" s="13" t="s">
        <v>152</v>
      </c>
      <c r="D901" s="13" t="s">
        <v>164</v>
      </c>
      <c r="E901" s="14" t="s">
        <v>1342</v>
      </c>
      <c r="F901" t="s">
        <v>1283</v>
      </c>
      <c r="G901" s="13" t="s">
        <v>164</v>
      </c>
      <c r="H901" t="s">
        <v>157</v>
      </c>
      <c r="I901" t="s">
        <v>164</v>
      </c>
      <c r="J901" t="s">
        <v>157</v>
      </c>
      <c r="K901" s="13" t="s">
        <v>164</v>
      </c>
      <c r="L901" t="s">
        <v>157</v>
      </c>
      <c r="M901" s="13" t="s">
        <v>164</v>
      </c>
    </row>
    <row r="902" spans="1:13" x14ac:dyDescent="0.25">
      <c r="A902" t="s">
        <v>2224</v>
      </c>
      <c r="B902" t="s">
        <v>166</v>
      </c>
      <c r="C902" s="13" t="s">
        <v>152</v>
      </c>
      <c r="D902" s="13" t="s">
        <v>164</v>
      </c>
      <c r="E902" s="14" t="s">
        <v>1342</v>
      </c>
      <c r="F902" t="s">
        <v>1283</v>
      </c>
      <c r="G902" s="13" t="s">
        <v>164</v>
      </c>
      <c r="H902" t="s">
        <v>157</v>
      </c>
      <c r="I902" t="s">
        <v>164</v>
      </c>
      <c r="J902" t="s">
        <v>157</v>
      </c>
      <c r="K902" s="13" t="s">
        <v>164</v>
      </c>
      <c r="L902" t="s">
        <v>157</v>
      </c>
      <c r="M902" t="s">
        <v>717</v>
      </c>
    </row>
    <row r="903" spans="1:13" x14ac:dyDescent="0.25">
      <c r="A903" t="s">
        <v>2225</v>
      </c>
      <c r="B903" t="s">
        <v>166</v>
      </c>
      <c r="C903" s="13" t="s">
        <v>152</v>
      </c>
      <c r="D903" s="13" t="s">
        <v>164</v>
      </c>
      <c r="E903" s="14" t="s">
        <v>1342</v>
      </c>
      <c r="F903" t="s">
        <v>1283</v>
      </c>
      <c r="G903" s="13" t="s">
        <v>164</v>
      </c>
      <c r="H903" t="s">
        <v>157</v>
      </c>
      <c r="I903" t="s">
        <v>164</v>
      </c>
      <c r="J903" t="s">
        <v>157</v>
      </c>
      <c r="K903" s="13" t="s">
        <v>164</v>
      </c>
      <c r="L903" t="s">
        <v>157</v>
      </c>
      <c r="M903" s="13" t="s">
        <v>164</v>
      </c>
    </row>
    <row r="904" spans="1:13" x14ac:dyDescent="0.25">
      <c r="A904" t="s">
        <v>2226</v>
      </c>
      <c r="B904" t="s">
        <v>162</v>
      </c>
      <c r="C904" s="13" t="s">
        <v>152</v>
      </c>
      <c r="D904" s="13" t="s">
        <v>164</v>
      </c>
      <c r="E904" s="14" t="s">
        <v>1342</v>
      </c>
      <c r="F904" t="s">
        <v>1283</v>
      </c>
      <c r="G904" s="13" t="s">
        <v>164</v>
      </c>
      <c r="H904" t="s">
        <v>157</v>
      </c>
      <c r="I904" t="s">
        <v>571</v>
      </c>
      <c r="J904" t="str">
        <f>HYPERLINK("http://pfam.sanger.ac.uk/family/PF04752","PF04752")</f>
        <v>PF04752</v>
      </c>
      <c r="K904" s="13" t="s">
        <v>164</v>
      </c>
      <c r="L904" t="s">
        <v>157</v>
      </c>
      <c r="M904" s="13" t="s">
        <v>164</v>
      </c>
    </row>
    <row r="905" spans="1:13" x14ac:dyDescent="0.25">
      <c r="A905" t="s">
        <v>2227</v>
      </c>
      <c r="B905" t="s">
        <v>166</v>
      </c>
      <c r="C905" s="13" t="s">
        <v>152</v>
      </c>
      <c r="D905" s="13" t="s">
        <v>164</v>
      </c>
      <c r="E905" s="14" t="s">
        <v>1342</v>
      </c>
      <c r="F905" t="s">
        <v>1283</v>
      </c>
      <c r="G905" s="13" t="s">
        <v>164</v>
      </c>
      <c r="H905" t="s">
        <v>157</v>
      </c>
      <c r="I905" t="s">
        <v>1019</v>
      </c>
      <c r="J905" t="str">
        <f>HYPERLINK("http://pfam.sanger.ac.uk/family/PF00737","PF00737")</f>
        <v>PF00737</v>
      </c>
      <c r="K905" s="13" t="s">
        <v>164</v>
      </c>
      <c r="L905" t="s">
        <v>157</v>
      </c>
      <c r="M905" t="s">
        <v>1021</v>
      </c>
    </row>
    <row r="906" spans="1:13" x14ac:dyDescent="0.25">
      <c r="A906" t="s">
        <v>2228</v>
      </c>
      <c r="B906" t="s">
        <v>166</v>
      </c>
      <c r="C906" s="13" t="s">
        <v>152</v>
      </c>
      <c r="D906" s="13" t="s">
        <v>164</v>
      </c>
      <c r="E906" s="14" t="s">
        <v>1342</v>
      </c>
      <c r="F906" t="s">
        <v>1283</v>
      </c>
      <c r="G906" s="13" t="s">
        <v>164</v>
      </c>
      <c r="H906" t="s">
        <v>157</v>
      </c>
      <c r="I906" t="s">
        <v>1315</v>
      </c>
      <c r="J906" t="str">
        <f>HYPERLINK("http://pfam.sanger.ac.uk/family/PF03469","PF03469")</f>
        <v>PF03469</v>
      </c>
      <c r="K906" s="13" t="s">
        <v>164</v>
      </c>
      <c r="L906" t="s">
        <v>157</v>
      </c>
      <c r="M906" s="13" t="s">
        <v>164</v>
      </c>
    </row>
    <row r="907" spans="1:13" x14ac:dyDescent="0.25">
      <c r="A907" t="s">
        <v>2229</v>
      </c>
      <c r="B907" t="s">
        <v>166</v>
      </c>
      <c r="C907" s="13" t="s">
        <v>152</v>
      </c>
      <c r="D907" s="13" t="s">
        <v>164</v>
      </c>
      <c r="E907" s="14" t="s">
        <v>1342</v>
      </c>
      <c r="F907" t="s">
        <v>1283</v>
      </c>
      <c r="G907" s="13" t="s">
        <v>164</v>
      </c>
      <c r="H907" t="s">
        <v>157</v>
      </c>
      <c r="I907" t="s">
        <v>164</v>
      </c>
      <c r="J907" t="s">
        <v>157</v>
      </c>
      <c r="K907" s="13" t="s">
        <v>164</v>
      </c>
      <c r="L907" t="s">
        <v>157</v>
      </c>
      <c r="M907" s="13" t="s">
        <v>164</v>
      </c>
    </row>
    <row r="908" spans="1:13" x14ac:dyDescent="0.25">
      <c r="A908" t="s">
        <v>2230</v>
      </c>
      <c r="B908" t="s">
        <v>151</v>
      </c>
      <c r="C908" s="13" t="s">
        <v>152</v>
      </c>
      <c r="D908" s="13" t="s">
        <v>164</v>
      </c>
      <c r="E908" s="14" t="s">
        <v>1342</v>
      </c>
      <c r="F908" t="s">
        <v>1283</v>
      </c>
      <c r="G908" s="13" t="s">
        <v>164</v>
      </c>
      <c r="H908" t="s">
        <v>157</v>
      </c>
      <c r="I908" t="s">
        <v>682</v>
      </c>
      <c r="J908" t="str">
        <f>HYPERLINK("http://pfam.sanger.ac.uk/family/PF01000","PF01000")</f>
        <v>PF01000</v>
      </c>
      <c r="K908" s="13" t="s">
        <v>164</v>
      </c>
      <c r="L908" t="s">
        <v>157</v>
      </c>
      <c r="M908" t="s">
        <v>684</v>
      </c>
    </row>
    <row r="909" spans="1:13" x14ac:dyDescent="0.25">
      <c r="A909" t="s">
        <v>2231</v>
      </c>
      <c r="B909" t="s">
        <v>166</v>
      </c>
      <c r="C909" s="13" t="s">
        <v>152</v>
      </c>
      <c r="D909" s="13" t="s">
        <v>164</v>
      </c>
      <c r="E909" s="14" t="s">
        <v>1342</v>
      </c>
      <c r="F909" t="s">
        <v>1283</v>
      </c>
      <c r="G909" s="13" t="s">
        <v>164</v>
      </c>
      <c r="H909" t="s">
        <v>157</v>
      </c>
      <c r="I909" t="s">
        <v>1252</v>
      </c>
      <c r="J909" t="str">
        <f>HYPERLINK("http://pfam.sanger.ac.uk/family/PF00443","PF00443")</f>
        <v>PF00443</v>
      </c>
      <c r="K909" s="13" t="s">
        <v>164</v>
      </c>
      <c r="L909" t="s">
        <v>157</v>
      </c>
      <c r="M909" t="s">
        <v>1254</v>
      </c>
    </row>
    <row r="910" spans="1:13" x14ac:dyDescent="0.25">
      <c r="A910" t="s">
        <v>2232</v>
      </c>
      <c r="B910" t="s">
        <v>151</v>
      </c>
      <c r="C910" s="13" t="s">
        <v>152</v>
      </c>
      <c r="D910" s="13" t="s">
        <v>164</v>
      </c>
      <c r="E910" s="14" t="s">
        <v>1342</v>
      </c>
      <c r="F910" t="s">
        <v>1283</v>
      </c>
      <c r="G910" s="13" t="s">
        <v>164</v>
      </c>
      <c r="H910" t="s">
        <v>157</v>
      </c>
      <c r="I910" t="s">
        <v>164</v>
      </c>
      <c r="J910" t="s">
        <v>157</v>
      </c>
      <c r="K910" s="13" t="s">
        <v>164</v>
      </c>
      <c r="L910" t="s">
        <v>157</v>
      </c>
      <c r="M910" s="13" t="s">
        <v>164</v>
      </c>
    </row>
    <row r="911" spans="1:13" x14ac:dyDescent="0.25">
      <c r="A911" t="s">
        <v>2233</v>
      </c>
      <c r="B911" t="s">
        <v>162</v>
      </c>
      <c r="C911" s="13" t="s">
        <v>152</v>
      </c>
      <c r="D911" s="13" t="s">
        <v>164</v>
      </c>
      <c r="E911" s="14" t="s">
        <v>1342</v>
      </c>
      <c r="F911" t="s">
        <v>1283</v>
      </c>
      <c r="G911" s="13" t="s">
        <v>164</v>
      </c>
      <c r="H911" t="s">
        <v>157</v>
      </c>
      <c r="I911" t="s">
        <v>183</v>
      </c>
      <c r="J911" t="str">
        <f>HYPERLINK("http://pfam.sanger.ac.uk/family/PF05208","PF05208")</f>
        <v>PF05208</v>
      </c>
      <c r="K911" s="13" t="s">
        <v>164</v>
      </c>
      <c r="L911" t="s">
        <v>157</v>
      </c>
      <c r="M911" t="s">
        <v>184</v>
      </c>
    </row>
    <row r="912" spans="1:13" x14ac:dyDescent="0.25">
      <c r="A912" t="s">
        <v>2234</v>
      </c>
      <c r="B912" t="s">
        <v>151</v>
      </c>
      <c r="C912" s="13" t="s">
        <v>152</v>
      </c>
      <c r="D912" t="s">
        <v>2235</v>
      </c>
      <c r="E912" s="14" t="s">
        <v>2236</v>
      </c>
      <c r="F912" t="s">
        <v>2237</v>
      </c>
      <c r="G912" t="s">
        <v>2238</v>
      </c>
      <c r="H912" t="str">
        <f>HYPERLINK("http://www.uniprot.org/uniref/UniRef90_M8BSD4","UniRef90_M8BSD4")</f>
        <v>UniRef90_M8BSD4</v>
      </c>
      <c r="I912" t="s">
        <v>1566</v>
      </c>
      <c r="J912" t="str">
        <f>HYPERLINK("http://pfam.sanger.ac.uk/family/PF07727","PF07727")</f>
        <v>PF07727</v>
      </c>
      <c r="K912" s="13" t="s">
        <v>164</v>
      </c>
      <c r="L912" t="s">
        <v>157</v>
      </c>
      <c r="M912" s="13" t="s">
        <v>164</v>
      </c>
    </row>
    <row r="913" spans="1:13" x14ac:dyDescent="0.25">
      <c r="A913" t="s">
        <v>2239</v>
      </c>
      <c r="B913" t="s">
        <v>151</v>
      </c>
      <c r="C913" s="13" t="s">
        <v>152</v>
      </c>
      <c r="D913" t="s">
        <v>2240</v>
      </c>
      <c r="E913" s="14" t="s">
        <v>2236</v>
      </c>
      <c r="F913" t="s">
        <v>2241</v>
      </c>
      <c r="G913" t="s">
        <v>2242</v>
      </c>
      <c r="H913" t="str">
        <f>HYPERLINK("http://www.uniprot.org/uniref/UniRef90_Q84SW8","UniRef90_Q84SW8")</f>
        <v>UniRef90_Q84SW8</v>
      </c>
      <c r="I913" t="s">
        <v>1566</v>
      </c>
      <c r="J913" t="str">
        <f>HYPERLINK("http://pfam.sanger.ac.uk/family/PF07727","PF07727")</f>
        <v>PF07727</v>
      </c>
      <c r="K913" t="s">
        <v>2243</v>
      </c>
      <c r="L913" t="str">
        <f>HYPERLINK("http://www.ebi.ac.uk/interpro/entry/IPR013103","IPR013103")</f>
        <v>IPR013103</v>
      </c>
      <c r="M913" s="13" t="s">
        <v>164</v>
      </c>
    </row>
    <row r="914" spans="1:13" x14ac:dyDescent="0.25">
      <c r="A914" t="s">
        <v>2244</v>
      </c>
      <c r="B914" t="s">
        <v>151</v>
      </c>
      <c r="C914" s="13" t="s">
        <v>152</v>
      </c>
      <c r="D914" t="s">
        <v>2245</v>
      </c>
      <c r="E914" s="14" t="s">
        <v>2236</v>
      </c>
      <c r="F914" t="s">
        <v>2246</v>
      </c>
      <c r="G914" t="s">
        <v>2247</v>
      </c>
      <c r="H914" t="s">
        <v>157</v>
      </c>
      <c r="I914" t="s">
        <v>2248</v>
      </c>
      <c r="J914" t="str">
        <f>HYPERLINK("http://pfam.sanger.ac.uk/family/PF00078","PF00078")</f>
        <v>PF00078</v>
      </c>
      <c r="K914" t="s">
        <v>2249</v>
      </c>
      <c r="L914" t="str">
        <f>HYPERLINK("http://www.ebi.ac.uk/interpro/entry/IPR000477","IPR000477")</f>
        <v>IPR000477</v>
      </c>
      <c r="M914" t="s">
        <v>2250</v>
      </c>
    </row>
    <row r="915" spans="1:13" x14ac:dyDescent="0.25">
      <c r="A915" t="s">
        <v>2251</v>
      </c>
      <c r="B915" t="s">
        <v>151</v>
      </c>
      <c r="C915" s="13" t="s">
        <v>152</v>
      </c>
      <c r="D915" t="s">
        <v>2252</v>
      </c>
      <c r="E915" s="14" t="s">
        <v>2236</v>
      </c>
      <c r="F915" t="s">
        <v>2253</v>
      </c>
      <c r="G915" t="s">
        <v>2254</v>
      </c>
      <c r="H915" t="str">
        <f>HYPERLINK("http://www.uniprot.org/uniref/UniRef90_Q0JGC7","UniRef90_Q0JGC7")</f>
        <v>UniRef90_Q0JGC7</v>
      </c>
      <c r="I915" t="s">
        <v>2255</v>
      </c>
      <c r="J915" t="str">
        <f>HYPERLINK("http://pfam.sanger.ac.uk/family/PF13456","PF13456")</f>
        <v>PF13456</v>
      </c>
      <c r="K915" t="s">
        <v>496</v>
      </c>
      <c r="L915" t="str">
        <f>HYPERLINK("http://www.ebi.ac.uk/interpro/entry/IPR012337","IPR012337")</f>
        <v>IPR012337</v>
      </c>
      <c r="M915" t="s">
        <v>1549</v>
      </c>
    </row>
    <row r="916" spans="1:13" x14ac:dyDescent="0.25">
      <c r="A916" t="s">
        <v>2256</v>
      </c>
      <c r="B916" t="s">
        <v>151</v>
      </c>
      <c r="C916" s="13" t="s">
        <v>152</v>
      </c>
      <c r="D916" t="s">
        <v>2257</v>
      </c>
      <c r="E916" s="14" t="s">
        <v>2236</v>
      </c>
      <c r="F916" t="s">
        <v>2258</v>
      </c>
      <c r="G916" t="s">
        <v>2259</v>
      </c>
      <c r="H916" t="str">
        <f>HYPERLINK("http://www.uniprot.org/uniref/UniRef90_Q0DR26","UniRef90_Q0DR26")</f>
        <v>UniRef90_Q0DR26</v>
      </c>
      <c r="I916" s="13" t="s">
        <v>164</v>
      </c>
      <c r="J916" t="s">
        <v>157</v>
      </c>
      <c r="K916" t="s">
        <v>496</v>
      </c>
      <c r="L916" t="str">
        <f>HYPERLINK("http://www.ebi.ac.uk/interpro/entry/IPR012337","IPR012337")</f>
        <v>IPR012337</v>
      </c>
      <c r="M916" t="s">
        <v>1549</v>
      </c>
    </row>
    <row r="917" spans="1:13" x14ac:dyDescent="0.25">
      <c r="A917" t="s">
        <v>2260</v>
      </c>
      <c r="B917" t="s">
        <v>151</v>
      </c>
      <c r="C917" s="13" t="s">
        <v>152</v>
      </c>
      <c r="D917" t="s">
        <v>2261</v>
      </c>
      <c r="E917" s="14" t="s">
        <v>2236</v>
      </c>
      <c r="F917" t="s">
        <v>1452</v>
      </c>
      <c r="G917" t="s">
        <v>1453</v>
      </c>
      <c r="H917" t="str">
        <f>HYPERLINK("http://www.uniprot.org/uniref/UniRef90_C7J4L4","UniRef90_C7J4L4")</f>
        <v>UniRef90_C7J4L4</v>
      </c>
      <c r="I917" t="s">
        <v>762</v>
      </c>
      <c r="J917" t="str">
        <f>HYPERLINK("http://pfam.sanger.ac.uk/family/PF13976","PF13976")</f>
        <v>PF13976</v>
      </c>
      <c r="K917" t="s">
        <v>2262</v>
      </c>
      <c r="L917" t="str">
        <f>HYPERLINK("http://www.ebi.ac.uk/interpro/entry/IPR025724","IPR025724")</f>
        <v>IPR025724</v>
      </c>
      <c r="M917" s="13" t="s">
        <v>164</v>
      </c>
    </row>
    <row r="918" spans="1:13" x14ac:dyDescent="0.25">
      <c r="A918" t="s">
        <v>2263</v>
      </c>
      <c r="B918" t="s">
        <v>151</v>
      </c>
      <c r="C918" s="13" t="s">
        <v>152</v>
      </c>
      <c r="D918" t="s">
        <v>2264</v>
      </c>
      <c r="E918" s="14" t="s">
        <v>2236</v>
      </c>
      <c r="F918" t="s">
        <v>2265</v>
      </c>
      <c r="G918" t="s">
        <v>2266</v>
      </c>
      <c r="H918" t="str">
        <f>HYPERLINK("http://www.uniprot.org/uniref/UniRef90_Q0J5Y3","UniRef90_Q0J5Y3")</f>
        <v>UniRef90_Q0J5Y3</v>
      </c>
      <c r="I918" t="s">
        <v>1566</v>
      </c>
      <c r="J918" t="str">
        <f>HYPERLINK("http://pfam.sanger.ac.uk/family/PF07727","PF07727")</f>
        <v>PF07727</v>
      </c>
      <c r="K918" t="s">
        <v>2243</v>
      </c>
      <c r="L918" t="str">
        <f>HYPERLINK("http://www.ebi.ac.uk/interpro/entry/IPR013103","IPR013103")</f>
        <v>IPR013103</v>
      </c>
      <c r="M918" s="13" t="s">
        <v>164</v>
      </c>
    </row>
    <row r="919" spans="1:13" x14ac:dyDescent="0.25">
      <c r="A919" t="s">
        <v>2267</v>
      </c>
      <c r="B919" t="s">
        <v>151</v>
      </c>
      <c r="C919" s="13" t="s">
        <v>152</v>
      </c>
      <c r="D919" t="s">
        <v>2268</v>
      </c>
      <c r="E919" s="14" t="s">
        <v>2236</v>
      </c>
      <c r="F919" t="s">
        <v>1481</v>
      </c>
      <c r="G919" t="s">
        <v>1482</v>
      </c>
      <c r="H919" t="str">
        <f>HYPERLINK("http://www.uniprot.org/uniref/UniRef90_Q0IXX0","UniRef90_Q0IXX0")</f>
        <v>UniRef90_Q0IXX0</v>
      </c>
      <c r="I919" t="s">
        <v>2248</v>
      </c>
      <c r="J919" t="str">
        <f>HYPERLINK("http://pfam.sanger.ac.uk/family/PF00078","PF00078")</f>
        <v>PF00078</v>
      </c>
      <c r="K919" s="13" t="s">
        <v>164</v>
      </c>
      <c r="L919" t="s">
        <v>157</v>
      </c>
      <c r="M919" t="s">
        <v>2250</v>
      </c>
    </row>
    <row r="920" spans="1:13" x14ac:dyDescent="0.25">
      <c r="A920" t="s">
        <v>2269</v>
      </c>
      <c r="B920" t="s">
        <v>151</v>
      </c>
      <c r="C920" s="13" t="s">
        <v>152</v>
      </c>
      <c r="D920" t="s">
        <v>2270</v>
      </c>
      <c r="E920" s="14" t="s">
        <v>2236</v>
      </c>
      <c r="F920" t="s">
        <v>2271</v>
      </c>
      <c r="G920" t="s">
        <v>2272</v>
      </c>
      <c r="H920" t="str">
        <f>HYPERLINK("http://www.uniprot.org/uniref/UniRef90_C7J8I5","UniRef90_C7J8I5")</f>
        <v>UniRef90_C7J8I5</v>
      </c>
      <c r="I920" t="s">
        <v>1132</v>
      </c>
      <c r="J920" t="str">
        <f>HYPERLINK("http://pfam.sanger.ac.uk/family/PF13966","PF13966")</f>
        <v>PF13966</v>
      </c>
      <c r="K920" t="s">
        <v>2273</v>
      </c>
      <c r="L920" t="str">
        <f>HYPERLINK("http://www.ebi.ac.uk/interpro/entry/IPR026960","IPR026960")</f>
        <v>IPR026960</v>
      </c>
      <c r="M920" s="13" t="s">
        <v>164</v>
      </c>
    </row>
    <row r="921" spans="1:13" x14ac:dyDescent="0.25">
      <c r="A921" t="s">
        <v>2274</v>
      </c>
      <c r="B921" t="s">
        <v>151</v>
      </c>
      <c r="C921" s="13" t="s">
        <v>152</v>
      </c>
      <c r="D921" t="s">
        <v>2275</v>
      </c>
      <c r="E921" s="14" t="s">
        <v>2236</v>
      </c>
      <c r="F921" t="s">
        <v>2276</v>
      </c>
      <c r="G921" t="s">
        <v>2277</v>
      </c>
      <c r="H921" t="str">
        <f>HYPERLINK("http://www.uniprot.org/uniref/UniRef90_Q7XNY0","UniRef90_Q7XNY0")</f>
        <v>UniRef90_Q7XNY0</v>
      </c>
      <c r="I921" t="s">
        <v>1132</v>
      </c>
      <c r="J921" t="str">
        <f>HYPERLINK("http://pfam.sanger.ac.uk/family/PF13966","PF13966")</f>
        <v>PF13966</v>
      </c>
      <c r="K921" t="s">
        <v>2273</v>
      </c>
      <c r="L921" t="str">
        <f>HYPERLINK("http://www.ebi.ac.uk/interpro/entry/IPR026960","IPR026960")</f>
        <v>IPR026960</v>
      </c>
      <c r="M921" s="13" t="s">
        <v>164</v>
      </c>
    </row>
    <row r="922" spans="1:13" x14ac:dyDescent="0.25">
      <c r="A922" t="s">
        <v>2278</v>
      </c>
      <c r="B922" t="s">
        <v>166</v>
      </c>
      <c r="C922" s="13" t="s">
        <v>152</v>
      </c>
      <c r="D922" t="s">
        <v>2279</v>
      </c>
      <c r="E922" s="14" t="s">
        <v>2236</v>
      </c>
      <c r="F922" t="s">
        <v>2276</v>
      </c>
      <c r="G922" t="s">
        <v>2277</v>
      </c>
      <c r="H922" t="str">
        <f>HYPERLINK("http://www.uniprot.org/uniref/UniRef90_Q7XNY0","UniRef90_Q7XNY0")</f>
        <v>UniRef90_Q7XNY0</v>
      </c>
      <c r="I922" t="s">
        <v>1132</v>
      </c>
      <c r="J922" t="str">
        <f>HYPERLINK("http://pfam.sanger.ac.uk/family/PF13966","PF13966")</f>
        <v>PF13966</v>
      </c>
      <c r="K922" t="s">
        <v>2273</v>
      </c>
      <c r="L922" t="str">
        <f>HYPERLINK("http://www.ebi.ac.uk/interpro/entry/IPR026960","IPR026960")</f>
        <v>IPR026960</v>
      </c>
      <c r="M922" s="13" t="s">
        <v>164</v>
      </c>
    </row>
    <row r="923" spans="1:13" x14ac:dyDescent="0.25">
      <c r="A923" t="s">
        <v>2280</v>
      </c>
      <c r="B923" t="s">
        <v>166</v>
      </c>
      <c r="C923" s="13" t="s">
        <v>152</v>
      </c>
      <c r="D923" t="s">
        <v>2279</v>
      </c>
      <c r="E923" s="14" t="s">
        <v>2236</v>
      </c>
      <c r="F923" t="s">
        <v>2276</v>
      </c>
      <c r="G923" t="s">
        <v>2277</v>
      </c>
      <c r="H923" t="str">
        <f>HYPERLINK("http://www.uniprot.org/uniref/UniRef90_Q7XNY0","UniRef90_Q7XNY0")</f>
        <v>UniRef90_Q7XNY0</v>
      </c>
      <c r="I923" t="s">
        <v>1132</v>
      </c>
      <c r="J923" t="str">
        <f>HYPERLINK("http://pfam.sanger.ac.uk/family/PF13966","PF13966")</f>
        <v>PF13966</v>
      </c>
      <c r="K923" t="s">
        <v>2273</v>
      </c>
      <c r="L923" t="str">
        <f>HYPERLINK("http://www.ebi.ac.uk/interpro/entry/IPR026960","IPR026960")</f>
        <v>IPR026960</v>
      </c>
      <c r="M923" s="13" t="s">
        <v>164</v>
      </c>
    </row>
    <row r="924" spans="1:13" x14ac:dyDescent="0.25">
      <c r="A924" t="s">
        <v>2281</v>
      </c>
      <c r="B924" t="s">
        <v>175</v>
      </c>
      <c r="C924" s="13" t="s">
        <v>152</v>
      </c>
      <c r="D924" t="s">
        <v>2282</v>
      </c>
      <c r="E924" s="14" t="s">
        <v>2236</v>
      </c>
      <c r="F924" t="s">
        <v>1499</v>
      </c>
      <c r="G924" t="s">
        <v>1500</v>
      </c>
      <c r="H924" t="str">
        <f>HYPERLINK("http://www.uniprot.org/uniref/UniRef90_Q7XKK3","UniRef90_Q7XKK3")</f>
        <v>UniRef90_Q7XKK3</v>
      </c>
      <c r="I924" s="13" t="s">
        <v>164</v>
      </c>
      <c r="J924" t="s">
        <v>157</v>
      </c>
      <c r="K924" t="s">
        <v>1478</v>
      </c>
      <c r="L924" t="str">
        <f>HYPERLINK("http://www.ebi.ac.uk/interpro/entry/IPR005135","IPR005135")</f>
        <v>IPR005135</v>
      </c>
      <c r="M924" s="13" t="s">
        <v>164</v>
      </c>
    </row>
    <row r="925" spans="1:13" x14ac:dyDescent="0.25">
      <c r="A925" t="s">
        <v>2283</v>
      </c>
      <c r="B925" t="s">
        <v>162</v>
      </c>
      <c r="C925" s="13" t="s">
        <v>901</v>
      </c>
      <c r="D925" t="s">
        <v>2284</v>
      </c>
      <c r="E925" s="14" t="s">
        <v>2236</v>
      </c>
      <c r="F925" t="s">
        <v>1503</v>
      </c>
      <c r="G925" t="s">
        <v>1504</v>
      </c>
      <c r="H925" t="str">
        <f>HYPERLINK("http://www.uniprot.org/uniref/UniRef90_Q7X8F3","UniRef90_Q7X8F3")</f>
        <v>UniRef90_Q7X8F3</v>
      </c>
      <c r="I925" t="s">
        <v>2285</v>
      </c>
      <c r="J925" t="str">
        <f>HYPERLINK("http://pfam.sanger.ac.uk/family/PF03732","PF03732")</f>
        <v>PF03732</v>
      </c>
      <c r="K925" s="13" t="s">
        <v>164</v>
      </c>
      <c r="L925" t="s">
        <v>157</v>
      </c>
      <c r="M925" t="s">
        <v>237</v>
      </c>
    </row>
    <row r="926" spans="1:13" x14ac:dyDescent="0.25">
      <c r="A926" t="s">
        <v>2286</v>
      </c>
      <c r="B926" t="s">
        <v>151</v>
      </c>
      <c r="C926" s="13" t="s">
        <v>152</v>
      </c>
      <c r="D926" t="s">
        <v>2287</v>
      </c>
      <c r="E926" s="14" t="s">
        <v>2236</v>
      </c>
      <c r="F926" t="s">
        <v>2288</v>
      </c>
      <c r="G926" t="s">
        <v>2289</v>
      </c>
      <c r="H926" t="str">
        <f>HYPERLINK("http://www.uniprot.org/uniref/UniRef90_Q7XKR1","UniRef90_Q7XKR1")</f>
        <v>UniRef90_Q7XKR1</v>
      </c>
      <c r="I926" t="s">
        <v>2290</v>
      </c>
      <c r="J926" t="str">
        <f>HYPERLINK("http://pfam.sanger.ac.uk/family/PF00665","PF00665")</f>
        <v>PF00665</v>
      </c>
      <c r="K926" t="s">
        <v>2291</v>
      </c>
      <c r="L926" t="str">
        <f>HYPERLINK("http://www.ebi.ac.uk/interpro/entry/IPR012337","IPR012337")</f>
        <v>IPR012337</v>
      </c>
      <c r="M926" t="s">
        <v>2292</v>
      </c>
    </row>
    <row r="927" spans="1:13" x14ac:dyDescent="0.25">
      <c r="A927" t="s">
        <v>2293</v>
      </c>
      <c r="B927" t="s">
        <v>151</v>
      </c>
      <c r="C927" s="13" t="s">
        <v>152</v>
      </c>
      <c r="D927" t="s">
        <v>2294</v>
      </c>
      <c r="E927" s="14" t="s">
        <v>2236</v>
      </c>
      <c r="F927" t="s">
        <v>2295</v>
      </c>
      <c r="G927" t="s">
        <v>2296</v>
      </c>
      <c r="H927" t="str">
        <f>HYPERLINK("http://www.uniprot.org/uniref/UniRef90_Q7XKR0","UniRef90_Q7XKR0")</f>
        <v>UniRef90_Q7XKR0</v>
      </c>
      <c r="I927" t="s">
        <v>2297</v>
      </c>
      <c r="J927" t="str">
        <f>HYPERLINK("http://pfam.sanger.ac.uk/family/PF00078","PF00078")</f>
        <v>PF00078</v>
      </c>
      <c r="K927" t="s">
        <v>2298</v>
      </c>
      <c r="L927" t="str">
        <f>HYPERLINK("http://www.ebi.ac.uk/interpro/entry/IPR000477","IPR000477")</f>
        <v>IPR000477</v>
      </c>
      <c r="M927" t="s">
        <v>2250</v>
      </c>
    </row>
    <row r="928" spans="1:13" x14ac:dyDescent="0.25">
      <c r="A928" t="s">
        <v>2299</v>
      </c>
      <c r="B928" t="s">
        <v>162</v>
      </c>
      <c r="C928" s="13" t="s">
        <v>152</v>
      </c>
      <c r="D928" t="s">
        <v>1521</v>
      </c>
      <c r="E928" s="14" t="s">
        <v>2236</v>
      </c>
      <c r="F928" t="s">
        <v>2300</v>
      </c>
      <c r="G928" t="s">
        <v>2301</v>
      </c>
      <c r="H928" t="str">
        <f>HYPERLINK("http://www.uniprot.org/uniref/UniRef90_Q7XN66","UniRef90_Q7XN66")</f>
        <v>UniRef90_Q7XN66</v>
      </c>
      <c r="I928" t="s">
        <v>1192</v>
      </c>
      <c r="J928" t="str">
        <f>HYPERLINK("http://pfam.sanger.ac.uk/family/PF14227","PF14227")</f>
        <v>PF14227</v>
      </c>
      <c r="K928" t="s">
        <v>2302</v>
      </c>
      <c r="L928" t="str">
        <f>HYPERLINK("http://www.ebi.ac.uk/interpro/entry/IPR001878","IPR001878")</f>
        <v>IPR001878</v>
      </c>
      <c r="M928" t="s">
        <v>717</v>
      </c>
    </row>
    <row r="929" spans="1:13" x14ac:dyDescent="0.25">
      <c r="A929" t="s">
        <v>2303</v>
      </c>
      <c r="B929" t="s">
        <v>175</v>
      </c>
      <c r="C929" s="13" t="s">
        <v>152</v>
      </c>
      <c r="D929" t="s">
        <v>2304</v>
      </c>
      <c r="E929" s="14" t="s">
        <v>2236</v>
      </c>
      <c r="F929" t="s">
        <v>2305</v>
      </c>
      <c r="G929" t="s">
        <v>2306</v>
      </c>
      <c r="H929" t="str">
        <f>HYPERLINK("http://www.uniprot.org/uniref/UniRef90_Q8W153","UniRef90_Q8W153")</f>
        <v>UniRef90_Q8W153</v>
      </c>
      <c r="I929" t="s">
        <v>2307</v>
      </c>
      <c r="J929" t="str">
        <f>HYPERLINK("http://pfam.sanger.ac.uk/family/PF14244","PF14244")</f>
        <v>PF14244</v>
      </c>
      <c r="K929" s="13" t="s">
        <v>164</v>
      </c>
      <c r="L929" t="s">
        <v>157</v>
      </c>
      <c r="M929" s="13" t="s">
        <v>164</v>
      </c>
    </row>
    <row r="930" spans="1:13" x14ac:dyDescent="0.25">
      <c r="A930" t="s">
        <v>2308</v>
      </c>
      <c r="B930" t="s">
        <v>166</v>
      </c>
      <c r="C930" s="13" t="s">
        <v>152</v>
      </c>
      <c r="D930" t="s">
        <v>2309</v>
      </c>
      <c r="E930" s="14" t="s">
        <v>2236</v>
      </c>
      <c r="F930" t="s">
        <v>2310</v>
      </c>
      <c r="G930" t="s">
        <v>2311</v>
      </c>
      <c r="H930" t="str">
        <f>HYPERLINK("http://www.uniprot.org/uniref/UniRef90_UPI000234F5FB","UniRef90_UPI000234F5FB")</f>
        <v>UniRef90_UPI000234F5FB</v>
      </c>
      <c r="I930" t="s">
        <v>1132</v>
      </c>
      <c r="J930" t="str">
        <f>HYPERLINK("http://pfam.sanger.ac.uk/family/PF13966","PF13966")</f>
        <v>PF13966</v>
      </c>
      <c r="K930" s="13" t="s">
        <v>164</v>
      </c>
      <c r="L930" t="s">
        <v>157</v>
      </c>
      <c r="M930" s="13" t="s">
        <v>164</v>
      </c>
    </row>
    <row r="931" spans="1:13" x14ac:dyDescent="0.25">
      <c r="A931" t="s">
        <v>2312</v>
      </c>
      <c r="B931" t="s">
        <v>151</v>
      </c>
      <c r="C931" s="13" t="s">
        <v>152</v>
      </c>
      <c r="D931" t="s">
        <v>2313</v>
      </c>
      <c r="E931" s="14" t="s">
        <v>2236</v>
      </c>
      <c r="F931" t="s">
        <v>2314</v>
      </c>
      <c r="G931" t="s">
        <v>2315</v>
      </c>
      <c r="H931" t="str">
        <f>HYPERLINK("http://www.uniprot.org/uniref/UniRef90_Q9T0C5","UniRef90_Q9T0C5")</f>
        <v>UniRef90_Q9T0C5</v>
      </c>
      <c r="I931" t="s">
        <v>762</v>
      </c>
      <c r="J931" t="str">
        <f>HYPERLINK("http://pfam.sanger.ac.uk/family/PF13976","PF13976")</f>
        <v>PF13976</v>
      </c>
      <c r="K931" t="s">
        <v>2316</v>
      </c>
      <c r="L931" t="str">
        <f>HYPERLINK("http://www.ebi.ac.uk/interpro/entry/IPR012337","IPR012337")</f>
        <v>IPR012337</v>
      </c>
      <c r="M931" t="s">
        <v>1549</v>
      </c>
    </row>
    <row r="932" spans="1:13" x14ac:dyDescent="0.25">
      <c r="A932" t="s">
        <v>2317</v>
      </c>
      <c r="B932" t="s">
        <v>162</v>
      </c>
      <c r="C932" s="13" t="s">
        <v>152</v>
      </c>
      <c r="D932" t="s">
        <v>2318</v>
      </c>
      <c r="E932" s="14" t="s">
        <v>2236</v>
      </c>
      <c r="F932" t="s">
        <v>2319</v>
      </c>
      <c r="G932" t="s">
        <v>2320</v>
      </c>
      <c r="H932" t="str">
        <f>HYPERLINK("http://www.uniprot.org/uniref/UniRef90_Q7XE22","UniRef90_Q7XE22")</f>
        <v>UniRef90_Q7XE22</v>
      </c>
      <c r="I932" t="s">
        <v>1566</v>
      </c>
      <c r="J932" t="str">
        <f>HYPERLINK("http://pfam.sanger.ac.uk/family/PF07727","PF07727")</f>
        <v>PF07727</v>
      </c>
      <c r="K932" t="s">
        <v>2243</v>
      </c>
      <c r="L932" t="str">
        <f>HYPERLINK("http://www.ebi.ac.uk/interpro/entry/IPR013103","IPR013103")</f>
        <v>IPR013103</v>
      </c>
      <c r="M932" s="13" t="s">
        <v>164</v>
      </c>
    </row>
    <row r="933" spans="1:13" x14ac:dyDescent="0.25">
      <c r="A933" t="s">
        <v>2321</v>
      </c>
      <c r="B933" t="s">
        <v>151</v>
      </c>
      <c r="C933" s="13" t="s">
        <v>152</v>
      </c>
      <c r="D933" t="s">
        <v>2322</v>
      </c>
      <c r="E933" s="14" t="s">
        <v>2236</v>
      </c>
      <c r="F933" t="s">
        <v>2319</v>
      </c>
      <c r="G933" t="s">
        <v>2323</v>
      </c>
      <c r="H933" t="str">
        <f>HYPERLINK("http://www.uniprot.org/uniref/UniRef90_Q10HF0","UniRef90_Q10HF0")</f>
        <v>UniRef90_Q10HF0</v>
      </c>
      <c r="I933" t="s">
        <v>2324</v>
      </c>
      <c r="J933" t="str">
        <f>HYPERLINK("http://pfam.sanger.ac.uk/family/PF14227","PF14227")</f>
        <v>PF14227</v>
      </c>
      <c r="K933" t="s">
        <v>2302</v>
      </c>
      <c r="L933" t="str">
        <f>HYPERLINK("http://www.ebi.ac.uk/interpro/entry/IPR001878","IPR001878")</f>
        <v>IPR001878</v>
      </c>
      <c r="M933" t="s">
        <v>717</v>
      </c>
    </row>
    <row r="934" spans="1:13" x14ac:dyDescent="0.25">
      <c r="A934" t="s">
        <v>2325</v>
      </c>
      <c r="B934" t="s">
        <v>151</v>
      </c>
      <c r="C934" s="13" t="s">
        <v>152</v>
      </c>
      <c r="D934" t="s">
        <v>2326</v>
      </c>
      <c r="E934" s="14" t="s">
        <v>2236</v>
      </c>
      <c r="F934" t="s">
        <v>2319</v>
      </c>
      <c r="G934" t="s">
        <v>2323</v>
      </c>
      <c r="H934" t="str">
        <f>HYPERLINK("http://www.uniprot.org/uniref/UniRef90_Q10HF0","UniRef90_Q10HF0")</f>
        <v>UniRef90_Q10HF0</v>
      </c>
      <c r="I934" t="s">
        <v>762</v>
      </c>
      <c r="J934" t="str">
        <f>HYPERLINK("http://pfam.sanger.ac.uk/family/PF13976","PF13976")</f>
        <v>PF13976</v>
      </c>
      <c r="K934" t="s">
        <v>2262</v>
      </c>
      <c r="L934" t="str">
        <f>HYPERLINK("http://www.ebi.ac.uk/interpro/entry/IPR025724","IPR025724")</f>
        <v>IPR025724</v>
      </c>
      <c r="M934" s="13" t="s">
        <v>164</v>
      </c>
    </row>
    <row r="935" spans="1:13" x14ac:dyDescent="0.25">
      <c r="A935" t="s">
        <v>2327</v>
      </c>
      <c r="B935" t="s">
        <v>151</v>
      </c>
      <c r="C935" s="13" t="s">
        <v>152</v>
      </c>
      <c r="D935" t="s">
        <v>2328</v>
      </c>
      <c r="E935" s="14" t="s">
        <v>2236</v>
      </c>
      <c r="F935" t="s">
        <v>2319</v>
      </c>
      <c r="G935" t="s">
        <v>2329</v>
      </c>
      <c r="H935" t="str">
        <f>HYPERLINK("http://www.uniprot.org/uniref/UniRef90_Q2QUF4","UniRef90_Q2QUF4")</f>
        <v>UniRef90_Q2QUF4</v>
      </c>
      <c r="I935" s="13" t="s">
        <v>164</v>
      </c>
      <c r="J935" t="s">
        <v>157</v>
      </c>
      <c r="K935" s="13" t="s">
        <v>164</v>
      </c>
      <c r="L935" t="s">
        <v>157</v>
      </c>
      <c r="M935" t="s">
        <v>717</v>
      </c>
    </row>
    <row r="936" spans="1:13" x14ac:dyDescent="0.25">
      <c r="A936" t="s">
        <v>2330</v>
      </c>
      <c r="B936" t="s">
        <v>162</v>
      </c>
      <c r="C936" s="13" t="s">
        <v>152</v>
      </c>
      <c r="D936" t="s">
        <v>2331</v>
      </c>
      <c r="E936" s="14" t="s">
        <v>2236</v>
      </c>
      <c r="F936" t="s">
        <v>2319</v>
      </c>
      <c r="G936" t="s">
        <v>2332</v>
      </c>
      <c r="H936" t="str">
        <f>HYPERLINK("http://www.uniprot.org/uniref/UniRef90_Q2RBK5","UniRef90_Q2RBK5")</f>
        <v>UniRef90_Q2RBK5</v>
      </c>
      <c r="I936" t="s">
        <v>1192</v>
      </c>
      <c r="J936" t="str">
        <f>HYPERLINK("http://pfam.sanger.ac.uk/family/PF14227","PF14227")</f>
        <v>PF14227</v>
      </c>
      <c r="K936" t="s">
        <v>2302</v>
      </c>
      <c r="L936" t="str">
        <f>HYPERLINK("http://www.ebi.ac.uk/interpro/entry/IPR001878","IPR001878")</f>
        <v>IPR001878</v>
      </c>
      <c r="M936" t="s">
        <v>717</v>
      </c>
    </row>
    <row r="937" spans="1:13" x14ac:dyDescent="0.25">
      <c r="A937" t="s">
        <v>2333</v>
      </c>
      <c r="B937" t="s">
        <v>162</v>
      </c>
      <c r="C937" s="13" t="s">
        <v>152</v>
      </c>
      <c r="D937" t="s">
        <v>1176</v>
      </c>
      <c r="E937" s="14" t="s">
        <v>2236</v>
      </c>
      <c r="F937" t="s">
        <v>2319</v>
      </c>
      <c r="G937" t="s">
        <v>2334</v>
      </c>
      <c r="H937" t="str">
        <f>HYPERLINK("http://www.uniprot.org/uniref/UniRef90_Q2QPT9","UniRef90_Q2QPT9")</f>
        <v>UniRef90_Q2QPT9</v>
      </c>
      <c r="I937" s="13" t="s">
        <v>164</v>
      </c>
      <c r="J937" t="s">
        <v>157</v>
      </c>
      <c r="K937" t="s">
        <v>496</v>
      </c>
      <c r="L937" t="str">
        <f>HYPERLINK("http://www.ebi.ac.uk/interpro/entry/IPR012337","IPR012337")</f>
        <v>IPR012337</v>
      </c>
      <c r="M937" t="s">
        <v>1549</v>
      </c>
    </row>
    <row r="938" spans="1:13" x14ac:dyDescent="0.25">
      <c r="A938" t="s">
        <v>2335</v>
      </c>
      <c r="B938" t="s">
        <v>166</v>
      </c>
      <c r="C938" s="13" t="s">
        <v>152</v>
      </c>
      <c r="D938" t="s">
        <v>2336</v>
      </c>
      <c r="E938" s="14" t="s">
        <v>2236</v>
      </c>
      <c r="F938" t="s">
        <v>2319</v>
      </c>
      <c r="G938" t="s">
        <v>2329</v>
      </c>
      <c r="H938" t="str">
        <f>HYPERLINK("http://www.uniprot.org/uniref/UniRef90_Q2QUF4","UniRef90_Q2QUF4")</f>
        <v>UniRef90_Q2QUF4</v>
      </c>
      <c r="I938" t="s">
        <v>762</v>
      </c>
      <c r="J938" t="str">
        <f>HYPERLINK("http://pfam.sanger.ac.uk/family/PF13976","PF13976")</f>
        <v>PF13976</v>
      </c>
      <c r="K938" t="s">
        <v>2262</v>
      </c>
      <c r="L938" t="str">
        <f>HYPERLINK("http://www.ebi.ac.uk/interpro/entry/IPR025724","IPR025724")</f>
        <v>IPR025724</v>
      </c>
      <c r="M938" s="13" t="s">
        <v>164</v>
      </c>
    </row>
    <row r="939" spans="1:13" x14ac:dyDescent="0.25">
      <c r="A939" t="s">
        <v>2337</v>
      </c>
      <c r="B939" t="s">
        <v>175</v>
      </c>
      <c r="C939" s="13" t="s">
        <v>152</v>
      </c>
      <c r="D939" t="s">
        <v>2338</v>
      </c>
      <c r="E939" s="14" t="s">
        <v>2236</v>
      </c>
      <c r="F939" t="s">
        <v>1545</v>
      </c>
      <c r="G939" t="s">
        <v>2339</v>
      </c>
      <c r="H939" t="str">
        <f>HYPERLINK("http://www.uniprot.org/uniref/UniRef90_Q2QSH9","UniRef90_Q2QSH9")</f>
        <v>UniRef90_Q2QSH9</v>
      </c>
      <c r="I939" s="13" t="s">
        <v>164</v>
      </c>
      <c r="J939" t="s">
        <v>157</v>
      </c>
      <c r="K939" s="13" t="s">
        <v>164</v>
      </c>
      <c r="L939" t="s">
        <v>157</v>
      </c>
      <c r="M939" s="13" t="s">
        <v>164</v>
      </c>
    </row>
    <row r="940" spans="1:13" x14ac:dyDescent="0.25">
      <c r="A940" t="s">
        <v>2340</v>
      </c>
      <c r="B940" t="s">
        <v>151</v>
      </c>
      <c r="C940" s="13" t="s">
        <v>152</v>
      </c>
      <c r="D940" t="s">
        <v>2341</v>
      </c>
      <c r="E940" s="14" t="s">
        <v>2236</v>
      </c>
      <c r="F940" t="s">
        <v>1545</v>
      </c>
      <c r="G940" t="s">
        <v>2342</v>
      </c>
      <c r="H940" t="str">
        <f>HYPERLINK("http://www.uniprot.org/uniref/UniRef90_Q337X2","UniRef90_Q337X2")</f>
        <v>UniRef90_Q337X2</v>
      </c>
      <c r="I940" t="s">
        <v>762</v>
      </c>
      <c r="J940" t="str">
        <f>HYPERLINK("http://pfam.sanger.ac.uk/family/PF13976","PF13976")</f>
        <v>PF13976</v>
      </c>
      <c r="K940" t="s">
        <v>2316</v>
      </c>
      <c r="L940" t="str">
        <f>HYPERLINK("http://www.ebi.ac.uk/interpro/entry/IPR012337","IPR012337")</f>
        <v>IPR012337</v>
      </c>
      <c r="M940" t="s">
        <v>1549</v>
      </c>
    </row>
    <row r="941" spans="1:13" x14ac:dyDescent="0.25">
      <c r="A941" t="s">
        <v>2343</v>
      </c>
      <c r="B941" t="s">
        <v>151</v>
      </c>
      <c r="C941" s="13" t="s">
        <v>152</v>
      </c>
      <c r="D941" t="s">
        <v>2344</v>
      </c>
      <c r="E941" s="14" t="s">
        <v>2236</v>
      </c>
      <c r="F941" t="s">
        <v>2345</v>
      </c>
      <c r="G941" t="s">
        <v>2346</v>
      </c>
      <c r="H941" t="str">
        <f>HYPERLINK("http://www.uniprot.org/uniref/UniRef90_Q2R3U8","UniRef90_Q2R3U8")</f>
        <v>UniRef90_Q2R3U8</v>
      </c>
      <c r="I941" t="s">
        <v>762</v>
      </c>
      <c r="J941" t="str">
        <f>HYPERLINK("http://pfam.sanger.ac.uk/family/PF13976","PF13976")</f>
        <v>PF13976</v>
      </c>
      <c r="K941" t="s">
        <v>2262</v>
      </c>
      <c r="L941" t="str">
        <f>HYPERLINK("http://www.ebi.ac.uk/interpro/entry/IPR025724","IPR025724")</f>
        <v>IPR025724</v>
      </c>
      <c r="M941" s="13" t="s">
        <v>164</v>
      </c>
    </row>
    <row r="942" spans="1:13" x14ac:dyDescent="0.25">
      <c r="A942" t="s">
        <v>2347</v>
      </c>
      <c r="B942" t="s">
        <v>175</v>
      </c>
      <c r="C942" s="13" t="s">
        <v>152</v>
      </c>
      <c r="D942" t="s">
        <v>2348</v>
      </c>
      <c r="E942" s="14" t="s">
        <v>2236</v>
      </c>
      <c r="F942" t="s">
        <v>2345</v>
      </c>
      <c r="G942" t="s">
        <v>2349</v>
      </c>
      <c r="H942" t="str">
        <f>HYPERLINK("http://www.uniprot.org/uniref/UniRef90_Q2R3T4","UniRef90_Q2R3T4")</f>
        <v>UniRef90_Q2R3T4</v>
      </c>
      <c r="I942" s="13" t="s">
        <v>164</v>
      </c>
      <c r="J942" t="s">
        <v>157</v>
      </c>
      <c r="K942" s="13" t="s">
        <v>164</v>
      </c>
      <c r="L942" t="s">
        <v>157</v>
      </c>
      <c r="M942" s="13" t="s">
        <v>164</v>
      </c>
    </row>
    <row r="943" spans="1:13" x14ac:dyDescent="0.25">
      <c r="A943" t="s">
        <v>2350</v>
      </c>
      <c r="B943" t="s">
        <v>151</v>
      </c>
      <c r="C943" s="13" t="s">
        <v>152</v>
      </c>
      <c r="D943" t="s">
        <v>2351</v>
      </c>
      <c r="E943" s="14" t="s">
        <v>2236</v>
      </c>
      <c r="F943" t="s">
        <v>2345</v>
      </c>
      <c r="G943" t="s">
        <v>2352</v>
      </c>
      <c r="H943" t="str">
        <f>HYPERLINK("http://www.uniprot.org/uniref/UniRef90_Q53K97","UniRef90_Q53K97")</f>
        <v>UniRef90_Q53K97</v>
      </c>
      <c r="I943" t="s">
        <v>2307</v>
      </c>
      <c r="J943" t="str">
        <f>HYPERLINK("http://pfam.sanger.ac.uk/family/PF14244","PF14244")</f>
        <v>PF14244</v>
      </c>
      <c r="K943" s="13" t="s">
        <v>164</v>
      </c>
      <c r="L943" t="s">
        <v>157</v>
      </c>
      <c r="M943" s="13" t="s">
        <v>164</v>
      </c>
    </row>
    <row r="944" spans="1:13" x14ac:dyDescent="0.25">
      <c r="A944" t="s">
        <v>2353</v>
      </c>
      <c r="B944" t="s">
        <v>151</v>
      </c>
      <c r="C944" s="13" t="s">
        <v>152</v>
      </c>
      <c r="D944" t="s">
        <v>2354</v>
      </c>
      <c r="E944" s="14" t="s">
        <v>2236</v>
      </c>
      <c r="F944" t="s">
        <v>2345</v>
      </c>
      <c r="G944" t="s">
        <v>2346</v>
      </c>
      <c r="H944" t="str">
        <f>HYPERLINK("http://www.uniprot.org/uniref/UniRef90_Q2R3U8","UniRef90_Q2R3U8")</f>
        <v>UniRef90_Q2R3U8</v>
      </c>
      <c r="I944" t="s">
        <v>1132</v>
      </c>
      <c r="J944" t="str">
        <f>HYPERLINK("http://pfam.sanger.ac.uk/family/PF13966","PF13966")</f>
        <v>PF13966</v>
      </c>
      <c r="K944" s="13" t="s">
        <v>164</v>
      </c>
      <c r="L944" t="s">
        <v>157</v>
      </c>
      <c r="M944" s="13" t="s">
        <v>164</v>
      </c>
    </row>
    <row r="945" spans="1:13" x14ac:dyDescent="0.25">
      <c r="A945" t="s">
        <v>2355</v>
      </c>
      <c r="B945" t="s">
        <v>175</v>
      </c>
      <c r="C945" s="13" t="s">
        <v>152</v>
      </c>
      <c r="D945" t="s">
        <v>2356</v>
      </c>
      <c r="E945" s="14" t="s">
        <v>2236</v>
      </c>
      <c r="F945" t="s">
        <v>2345</v>
      </c>
      <c r="G945" t="s">
        <v>2357</v>
      </c>
      <c r="H945" t="str">
        <f>HYPERLINK("http://www.uniprot.org/uniref/UniRef90_Q7XEK0","UniRef90_Q7XEK0")</f>
        <v>UniRef90_Q7XEK0</v>
      </c>
      <c r="I945" t="s">
        <v>2248</v>
      </c>
      <c r="J945" t="str">
        <f>HYPERLINK("http://pfam.sanger.ac.uk/family/PF00078","PF00078")</f>
        <v>PF00078</v>
      </c>
      <c r="K945" t="s">
        <v>2249</v>
      </c>
      <c r="L945" t="str">
        <f>HYPERLINK("http://www.ebi.ac.uk/interpro/entry/IPR000477","IPR000477")</f>
        <v>IPR000477</v>
      </c>
      <c r="M945" t="s">
        <v>2250</v>
      </c>
    </row>
    <row r="946" spans="1:13" x14ac:dyDescent="0.25">
      <c r="A946" t="s">
        <v>2358</v>
      </c>
      <c r="B946" t="s">
        <v>175</v>
      </c>
      <c r="C946" s="13" t="s">
        <v>152</v>
      </c>
      <c r="D946" t="s">
        <v>2359</v>
      </c>
      <c r="E946" s="14" t="s">
        <v>2236</v>
      </c>
      <c r="F946" t="s">
        <v>2345</v>
      </c>
      <c r="G946" t="s">
        <v>2360</v>
      </c>
      <c r="H946" t="str">
        <f>HYPERLINK("http://www.uniprot.org/uniref/UniRef90_Q33AJ4","UniRef90_Q33AJ4")</f>
        <v>UniRef90_Q33AJ4</v>
      </c>
      <c r="I946" t="s">
        <v>2248</v>
      </c>
      <c r="J946" t="str">
        <f>HYPERLINK("http://pfam.sanger.ac.uk/family/PF00078","PF00078")</f>
        <v>PF00078</v>
      </c>
      <c r="K946" t="s">
        <v>2249</v>
      </c>
      <c r="L946" t="str">
        <f>HYPERLINK("http://www.ebi.ac.uk/interpro/entry/IPR000477","IPR000477")</f>
        <v>IPR000477</v>
      </c>
      <c r="M946" t="s">
        <v>2250</v>
      </c>
    </row>
    <row r="947" spans="1:13" x14ac:dyDescent="0.25">
      <c r="A947" t="s">
        <v>2361</v>
      </c>
      <c r="B947" t="s">
        <v>151</v>
      </c>
      <c r="C947" s="13" t="s">
        <v>152</v>
      </c>
      <c r="D947" t="s">
        <v>2362</v>
      </c>
      <c r="E947" s="14" t="s">
        <v>2236</v>
      </c>
      <c r="F947" t="s">
        <v>2345</v>
      </c>
      <c r="G947" t="s">
        <v>2363</v>
      </c>
      <c r="H947" t="str">
        <f>HYPERLINK("http://www.uniprot.org/uniref/UniRef90_Q2QNX8","UniRef90_Q2QNX8")</f>
        <v>UniRef90_Q2QNX8</v>
      </c>
      <c r="I947" t="s">
        <v>2248</v>
      </c>
      <c r="J947" t="str">
        <f>HYPERLINK("http://pfam.sanger.ac.uk/family/PF00078","PF00078")</f>
        <v>PF00078</v>
      </c>
      <c r="K947" t="s">
        <v>2249</v>
      </c>
      <c r="L947" t="str">
        <f>HYPERLINK("http://www.ebi.ac.uk/interpro/entry/IPR000477","IPR000477")</f>
        <v>IPR000477</v>
      </c>
      <c r="M947" t="s">
        <v>2250</v>
      </c>
    </row>
    <row r="948" spans="1:13" x14ac:dyDescent="0.25">
      <c r="A948" t="s">
        <v>2364</v>
      </c>
      <c r="B948" t="s">
        <v>151</v>
      </c>
      <c r="C948" s="13" t="s">
        <v>152</v>
      </c>
      <c r="D948" t="s">
        <v>2365</v>
      </c>
      <c r="E948" s="14" t="s">
        <v>2236</v>
      </c>
      <c r="F948" t="s">
        <v>2345</v>
      </c>
      <c r="G948" t="s">
        <v>2357</v>
      </c>
      <c r="H948" t="str">
        <f>HYPERLINK("http://www.uniprot.org/uniref/UniRef90_Q7XEK0","UniRef90_Q7XEK0")</f>
        <v>UniRef90_Q7XEK0</v>
      </c>
      <c r="I948" t="s">
        <v>2366</v>
      </c>
      <c r="J948" t="str">
        <f>HYPERLINK("http://pfam.sanger.ac.uk/family/PF03732","PF03732")</f>
        <v>PF03732</v>
      </c>
      <c r="K948" t="s">
        <v>2367</v>
      </c>
      <c r="L948" t="str">
        <f>HYPERLINK("http://www.ebi.ac.uk/interpro/entry/IPR005162","IPR005162")</f>
        <v>IPR005162</v>
      </c>
      <c r="M948" s="13" t="s">
        <v>164</v>
      </c>
    </row>
    <row r="949" spans="1:13" x14ac:dyDescent="0.25">
      <c r="A949" t="s">
        <v>2368</v>
      </c>
      <c r="B949" t="s">
        <v>162</v>
      </c>
      <c r="C949" s="13" t="s">
        <v>152</v>
      </c>
      <c r="D949" t="s">
        <v>2369</v>
      </c>
      <c r="E949" s="14" t="s">
        <v>2236</v>
      </c>
      <c r="F949" t="s">
        <v>2345</v>
      </c>
      <c r="G949" t="s">
        <v>2370</v>
      </c>
      <c r="H949" t="str">
        <f>HYPERLINK("http://www.uniprot.org/uniref/UniRef90_Q7XCU0","UniRef90_Q7XCU0")</f>
        <v>UniRef90_Q7XCU0</v>
      </c>
      <c r="I949" t="s">
        <v>2248</v>
      </c>
      <c r="J949" t="str">
        <f>HYPERLINK("http://pfam.sanger.ac.uk/family/PF00078","PF00078")</f>
        <v>PF00078</v>
      </c>
      <c r="K949" t="s">
        <v>2249</v>
      </c>
      <c r="L949" t="str">
        <f>HYPERLINK("http://www.ebi.ac.uk/interpro/entry/IPR000477","IPR000477")</f>
        <v>IPR000477</v>
      </c>
      <c r="M949" t="s">
        <v>2250</v>
      </c>
    </row>
    <row r="950" spans="1:13" x14ac:dyDescent="0.25">
      <c r="A950" t="s">
        <v>2371</v>
      </c>
      <c r="B950" t="s">
        <v>151</v>
      </c>
      <c r="C950" s="13" t="s">
        <v>152</v>
      </c>
      <c r="D950" t="s">
        <v>2372</v>
      </c>
      <c r="E950" s="14" t="s">
        <v>2236</v>
      </c>
      <c r="F950" t="s">
        <v>2345</v>
      </c>
      <c r="G950" t="s">
        <v>2373</v>
      </c>
      <c r="H950" t="str">
        <f>HYPERLINK("http://www.uniprot.org/uniref/UniRef90_H2KWP3","UniRef90_H2KWP3")</f>
        <v>UniRef90_H2KWP3</v>
      </c>
      <c r="I950" t="s">
        <v>2285</v>
      </c>
      <c r="J950" t="str">
        <f>HYPERLINK("http://pfam.sanger.ac.uk/family/PF03732","PF03732")</f>
        <v>PF03732</v>
      </c>
      <c r="K950" t="s">
        <v>2367</v>
      </c>
      <c r="L950" t="str">
        <f>HYPERLINK("http://www.ebi.ac.uk/interpro/entry/IPR005162","IPR005162")</f>
        <v>IPR005162</v>
      </c>
      <c r="M950" t="s">
        <v>237</v>
      </c>
    </row>
    <row r="951" spans="1:13" x14ac:dyDescent="0.25">
      <c r="A951" t="s">
        <v>2374</v>
      </c>
      <c r="B951" t="s">
        <v>166</v>
      </c>
      <c r="C951" s="13" t="s">
        <v>152</v>
      </c>
      <c r="D951" t="s">
        <v>2375</v>
      </c>
      <c r="E951" s="14" t="s">
        <v>2236</v>
      </c>
      <c r="F951" t="s">
        <v>2345</v>
      </c>
      <c r="G951" t="s">
        <v>2376</v>
      </c>
      <c r="H951" t="str">
        <f>HYPERLINK("http://www.uniprot.org/uniref/UniRef90_Q10D55","UniRef90_Q10D55")</f>
        <v>UniRef90_Q10D55</v>
      </c>
      <c r="I951" t="s">
        <v>1736</v>
      </c>
      <c r="J951" t="str">
        <f>HYPERLINK("http://pfam.sanger.ac.uk/family/PF04937","PF04937")</f>
        <v>PF04937</v>
      </c>
      <c r="K951" s="13" t="s">
        <v>164</v>
      </c>
      <c r="L951" t="s">
        <v>157</v>
      </c>
      <c r="M951" t="s">
        <v>1549</v>
      </c>
    </row>
    <row r="952" spans="1:13" x14ac:dyDescent="0.25">
      <c r="A952" t="s">
        <v>2377</v>
      </c>
      <c r="B952" t="s">
        <v>151</v>
      </c>
      <c r="C952" s="13" t="s">
        <v>152</v>
      </c>
      <c r="D952" t="s">
        <v>2378</v>
      </c>
      <c r="E952" s="14" t="s">
        <v>2236</v>
      </c>
      <c r="F952" t="s">
        <v>2345</v>
      </c>
      <c r="G952" t="s">
        <v>2379</v>
      </c>
      <c r="H952" t="str">
        <f>HYPERLINK("http://www.uniprot.org/uniref/UniRef90_Q7G3D9","UniRef90_Q7G3D9")</f>
        <v>UniRef90_Q7G3D9</v>
      </c>
      <c r="I952" t="s">
        <v>2248</v>
      </c>
      <c r="J952" t="str">
        <f>HYPERLINK("http://pfam.sanger.ac.uk/family/PF00078","PF00078")</f>
        <v>PF00078</v>
      </c>
      <c r="K952" t="s">
        <v>2249</v>
      </c>
      <c r="L952" t="str">
        <f>HYPERLINK("http://www.ebi.ac.uk/interpro/entry/IPR000477","IPR000477")</f>
        <v>IPR000477</v>
      </c>
      <c r="M952" t="s">
        <v>2250</v>
      </c>
    </row>
    <row r="953" spans="1:13" x14ac:dyDescent="0.25">
      <c r="A953" t="s">
        <v>2380</v>
      </c>
      <c r="B953" t="s">
        <v>151</v>
      </c>
      <c r="C953" s="13" t="s">
        <v>152</v>
      </c>
      <c r="D953" t="s">
        <v>2381</v>
      </c>
      <c r="E953" s="14" t="s">
        <v>2236</v>
      </c>
      <c r="F953" t="s">
        <v>2345</v>
      </c>
      <c r="G953" t="s">
        <v>2382</v>
      </c>
      <c r="H953" t="str">
        <f>HYPERLINK("http://www.uniprot.org/uniref/UniRef90_Q2QQG4","UniRef90_Q2QQG4")</f>
        <v>UniRef90_Q2QQG4</v>
      </c>
      <c r="I953" t="s">
        <v>2248</v>
      </c>
      <c r="J953" t="str">
        <f>HYPERLINK("http://pfam.sanger.ac.uk/family/PF00078","PF00078")</f>
        <v>PF00078</v>
      </c>
      <c r="K953" t="s">
        <v>2249</v>
      </c>
      <c r="L953" t="str">
        <f>HYPERLINK("http://www.ebi.ac.uk/interpro/entry/IPR000477","IPR000477")</f>
        <v>IPR000477</v>
      </c>
      <c r="M953" t="s">
        <v>2250</v>
      </c>
    </row>
    <row r="954" spans="1:13" x14ac:dyDescent="0.25">
      <c r="A954" t="s">
        <v>2383</v>
      </c>
      <c r="B954" t="s">
        <v>166</v>
      </c>
      <c r="C954" s="13" t="s">
        <v>152</v>
      </c>
      <c r="D954" t="s">
        <v>2384</v>
      </c>
      <c r="E954" s="14" t="s">
        <v>2236</v>
      </c>
      <c r="F954" t="s">
        <v>2345</v>
      </c>
      <c r="G954" t="s">
        <v>2370</v>
      </c>
      <c r="H954" t="str">
        <f>HYPERLINK("http://www.uniprot.org/uniref/UniRef90_Q7XCU0","UniRef90_Q7XCU0")</f>
        <v>UniRef90_Q7XCU0</v>
      </c>
      <c r="I954" s="13" t="s">
        <v>164</v>
      </c>
      <c r="J954" t="s">
        <v>157</v>
      </c>
      <c r="K954" s="13" t="s">
        <v>164</v>
      </c>
      <c r="L954" t="s">
        <v>157</v>
      </c>
      <c r="M954" s="13" t="s">
        <v>164</v>
      </c>
    </row>
    <row r="955" spans="1:13" x14ac:dyDescent="0.25">
      <c r="A955" t="s">
        <v>2385</v>
      </c>
      <c r="B955" t="s">
        <v>151</v>
      </c>
      <c r="C955" s="13" t="s">
        <v>152</v>
      </c>
      <c r="D955" t="s">
        <v>2386</v>
      </c>
      <c r="E955" s="14" t="s">
        <v>2236</v>
      </c>
      <c r="F955" t="s">
        <v>2345</v>
      </c>
      <c r="G955" t="s">
        <v>2357</v>
      </c>
      <c r="H955" t="str">
        <f>HYPERLINK("http://www.uniprot.org/uniref/UniRef90_Q7XEK0","UniRef90_Q7XEK0")</f>
        <v>UniRef90_Q7XEK0</v>
      </c>
      <c r="I955" t="s">
        <v>2387</v>
      </c>
      <c r="J955" t="str">
        <f>HYPERLINK("http://pfam.sanger.ac.uk/family/PF00665","PF00665")</f>
        <v>PF00665</v>
      </c>
      <c r="K955" t="s">
        <v>496</v>
      </c>
      <c r="L955" t="str">
        <f>HYPERLINK("http://www.ebi.ac.uk/interpro/entry/IPR012337","IPR012337")</f>
        <v>IPR012337</v>
      </c>
      <c r="M955" t="s">
        <v>2292</v>
      </c>
    </row>
    <row r="956" spans="1:13" x14ac:dyDescent="0.25">
      <c r="A956" t="s">
        <v>2388</v>
      </c>
      <c r="B956" t="s">
        <v>151</v>
      </c>
      <c r="C956" s="13" t="s">
        <v>152</v>
      </c>
      <c r="D956" t="s">
        <v>2389</v>
      </c>
      <c r="E956" s="14" t="s">
        <v>2236</v>
      </c>
      <c r="F956" t="s">
        <v>2345</v>
      </c>
      <c r="G956" t="s">
        <v>2390</v>
      </c>
      <c r="H956" t="str">
        <f>HYPERLINK("http://www.uniprot.org/uniref/UniRef90_Q7G249","UniRef90_Q7G249")</f>
        <v>UniRef90_Q7G249</v>
      </c>
      <c r="I956" t="s">
        <v>1132</v>
      </c>
      <c r="J956" t="str">
        <f>HYPERLINK("http://pfam.sanger.ac.uk/family/PF13966","PF13966")</f>
        <v>PF13966</v>
      </c>
      <c r="K956" t="s">
        <v>2273</v>
      </c>
      <c r="L956" t="str">
        <f>HYPERLINK("http://www.ebi.ac.uk/interpro/entry/IPR026960","IPR026960")</f>
        <v>IPR026960</v>
      </c>
      <c r="M956" s="13" t="s">
        <v>164</v>
      </c>
    </row>
    <row r="957" spans="1:13" x14ac:dyDescent="0.25">
      <c r="A957" t="s">
        <v>2391</v>
      </c>
      <c r="B957" t="s">
        <v>162</v>
      </c>
      <c r="C957" s="13" t="s">
        <v>152</v>
      </c>
      <c r="D957" t="s">
        <v>2392</v>
      </c>
      <c r="E957" s="14" t="s">
        <v>2236</v>
      </c>
      <c r="F957" t="s">
        <v>2345</v>
      </c>
      <c r="G957" t="s">
        <v>2357</v>
      </c>
      <c r="H957" t="str">
        <f>HYPERLINK("http://www.uniprot.org/uniref/UniRef90_Q7XEK0","UniRef90_Q7XEK0")</f>
        <v>UniRef90_Q7XEK0</v>
      </c>
      <c r="I957" t="s">
        <v>2393</v>
      </c>
      <c r="J957" t="str">
        <f>HYPERLINK("http://pfam.sanger.ac.uk/family/PF03732","PF03732")</f>
        <v>PF03732</v>
      </c>
      <c r="K957" t="s">
        <v>2367</v>
      </c>
      <c r="L957" t="str">
        <f>HYPERLINK("http://www.ebi.ac.uk/interpro/entry/IPR005162","IPR005162")</f>
        <v>IPR005162</v>
      </c>
      <c r="M957" t="s">
        <v>237</v>
      </c>
    </row>
    <row r="958" spans="1:13" x14ac:dyDescent="0.25">
      <c r="A958" t="s">
        <v>2394</v>
      </c>
      <c r="B958" t="s">
        <v>166</v>
      </c>
      <c r="C958" s="13" t="s">
        <v>152</v>
      </c>
      <c r="D958" t="s">
        <v>2395</v>
      </c>
      <c r="E958" s="14" t="s">
        <v>2236</v>
      </c>
      <c r="F958" t="s">
        <v>2345</v>
      </c>
      <c r="G958" t="s">
        <v>2396</v>
      </c>
      <c r="H958" t="str">
        <f>HYPERLINK("http://www.uniprot.org/uniref/UniRef90_Q2QZS5","UniRef90_Q2QZS5")</f>
        <v>UniRef90_Q2QZS5</v>
      </c>
      <c r="I958" t="s">
        <v>2290</v>
      </c>
      <c r="J958" t="str">
        <f>HYPERLINK("http://pfam.sanger.ac.uk/family/PF00665","PF00665")</f>
        <v>PF00665</v>
      </c>
      <c r="K958" t="s">
        <v>2291</v>
      </c>
      <c r="L958" t="str">
        <f>HYPERLINK("http://www.ebi.ac.uk/interpro/entry/IPR012337","IPR012337")</f>
        <v>IPR012337</v>
      </c>
      <c r="M958" t="s">
        <v>2292</v>
      </c>
    </row>
    <row r="959" spans="1:13" x14ac:dyDescent="0.25">
      <c r="A959" t="s">
        <v>2397</v>
      </c>
      <c r="B959" t="s">
        <v>175</v>
      </c>
      <c r="C959" s="13" t="s">
        <v>152</v>
      </c>
      <c r="D959" t="s">
        <v>2398</v>
      </c>
      <c r="E959" s="14" t="s">
        <v>2236</v>
      </c>
      <c r="F959" t="s">
        <v>2345</v>
      </c>
      <c r="G959" t="s">
        <v>2399</v>
      </c>
      <c r="H959" t="str">
        <f>HYPERLINK("http://www.uniprot.org/uniref/UniRef90_Q2QZQ5","UniRef90_Q2QZQ5")</f>
        <v>UniRef90_Q2QZQ5</v>
      </c>
      <c r="I959" t="s">
        <v>2387</v>
      </c>
      <c r="J959" t="str">
        <f>HYPERLINK("http://pfam.sanger.ac.uk/family/PF00665","PF00665")</f>
        <v>PF00665</v>
      </c>
      <c r="K959" t="s">
        <v>496</v>
      </c>
      <c r="L959" t="str">
        <f>HYPERLINK("http://www.ebi.ac.uk/interpro/entry/IPR012337","IPR012337")</f>
        <v>IPR012337</v>
      </c>
      <c r="M959" t="s">
        <v>2292</v>
      </c>
    </row>
    <row r="960" spans="1:13" x14ac:dyDescent="0.25">
      <c r="A960" t="s">
        <v>2400</v>
      </c>
      <c r="B960" t="s">
        <v>162</v>
      </c>
      <c r="C960" s="13" t="s">
        <v>152</v>
      </c>
      <c r="D960" t="s">
        <v>2401</v>
      </c>
      <c r="E960" s="14" t="s">
        <v>2236</v>
      </c>
      <c r="F960" t="s">
        <v>2345</v>
      </c>
      <c r="G960" t="s">
        <v>2402</v>
      </c>
      <c r="H960" t="str">
        <f>HYPERLINK("http://www.uniprot.org/uniref/UniRef90_Q336W4","UniRef90_Q336W4")</f>
        <v>UniRef90_Q336W4</v>
      </c>
      <c r="I960" s="13" t="s">
        <v>164</v>
      </c>
      <c r="J960" t="s">
        <v>157</v>
      </c>
      <c r="K960" s="13" t="s">
        <v>164</v>
      </c>
      <c r="L960" t="s">
        <v>157</v>
      </c>
      <c r="M960" s="13" t="s">
        <v>164</v>
      </c>
    </row>
    <row r="961" spans="1:13" x14ac:dyDescent="0.25">
      <c r="A961" t="s">
        <v>2403</v>
      </c>
      <c r="B961" t="s">
        <v>151</v>
      </c>
      <c r="C961" s="13" t="s">
        <v>152</v>
      </c>
      <c r="D961" t="s">
        <v>2404</v>
      </c>
      <c r="E961" s="14" t="s">
        <v>2236</v>
      </c>
      <c r="F961" t="s">
        <v>2345</v>
      </c>
      <c r="G961" t="s">
        <v>2405</v>
      </c>
      <c r="H961" t="str">
        <f>HYPERLINK("http://www.uniprot.org/uniref/UniRef90_Q852F5","UniRef90_Q852F5")</f>
        <v>UniRef90_Q852F5</v>
      </c>
      <c r="I961" s="13" t="s">
        <v>164</v>
      </c>
      <c r="J961" t="s">
        <v>157</v>
      </c>
      <c r="K961" s="13" t="s">
        <v>164</v>
      </c>
      <c r="L961" t="s">
        <v>157</v>
      </c>
      <c r="M961" s="13" t="s">
        <v>164</v>
      </c>
    </row>
    <row r="962" spans="1:13" x14ac:dyDescent="0.25">
      <c r="A962" t="s">
        <v>2406</v>
      </c>
      <c r="B962" t="s">
        <v>151</v>
      </c>
      <c r="C962" s="13" t="s">
        <v>152</v>
      </c>
      <c r="D962" t="s">
        <v>276</v>
      </c>
      <c r="E962" s="14" t="s">
        <v>2236</v>
      </c>
      <c r="F962" t="s">
        <v>2407</v>
      </c>
      <c r="G962" t="s">
        <v>2408</v>
      </c>
      <c r="H962" t="str">
        <f>HYPERLINK("http://www.uniprot.org/uniref/UniRef90_Q9ZRJ0","UniRef90_Q9ZRJ0")</f>
        <v>UniRef90_Q9ZRJ0</v>
      </c>
      <c r="I962" t="s">
        <v>1192</v>
      </c>
      <c r="J962" t="str">
        <f>HYPERLINK("http://pfam.sanger.ac.uk/family/PF14227","PF14227")</f>
        <v>PF14227</v>
      </c>
      <c r="K962" s="13" t="s">
        <v>164</v>
      </c>
      <c r="L962" t="s">
        <v>157</v>
      </c>
      <c r="M962" s="13" t="s">
        <v>164</v>
      </c>
    </row>
    <row r="963" spans="1:13" x14ac:dyDescent="0.25">
      <c r="A963" t="s">
        <v>2409</v>
      </c>
      <c r="B963" t="s">
        <v>166</v>
      </c>
      <c r="C963" s="13" t="s">
        <v>152</v>
      </c>
      <c r="D963" t="s">
        <v>2410</v>
      </c>
      <c r="E963" s="14" t="s">
        <v>2236</v>
      </c>
      <c r="F963" t="s">
        <v>2411</v>
      </c>
      <c r="G963" t="s">
        <v>2412</v>
      </c>
      <c r="H963" t="str">
        <f>HYPERLINK("http://www.uniprot.org/uniref/UniRef90_M7ZQ19","UniRef90_M7ZQ19")</f>
        <v>UniRef90_M7ZQ19</v>
      </c>
      <c r="I963" t="s">
        <v>1084</v>
      </c>
      <c r="J963" t="str">
        <f>HYPERLINK("http://pfam.sanger.ac.uk/family/PF00069","PF00069")</f>
        <v>PF00069</v>
      </c>
      <c r="K963" s="13" t="s">
        <v>164</v>
      </c>
      <c r="L963" t="s">
        <v>157</v>
      </c>
      <c r="M963" t="s">
        <v>1085</v>
      </c>
    </row>
    <row r="964" spans="1:13" x14ac:dyDescent="0.25">
      <c r="A964" t="s">
        <v>2413</v>
      </c>
      <c r="B964" t="s">
        <v>162</v>
      </c>
      <c r="C964" s="13" t="s">
        <v>152</v>
      </c>
      <c r="D964" t="s">
        <v>2414</v>
      </c>
      <c r="E964" s="14" t="s">
        <v>2236</v>
      </c>
      <c r="F964" t="s">
        <v>2415</v>
      </c>
      <c r="G964" t="s">
        <v>2416</v>
      </c>
      <c r="H964" t="s">
        <v>157</v>
      </c>
      <c r="I964" t="s">
        <v>1132</v>
      </c>
      <c r="J964" t="str">
        <f>HYPERLINK("http://pfam.sanger.ac.uk/family/PF13966","PF13966")</f>
        <v>PF13966</v>
      </c>
      <c r="K964" t="s">
        <v>2273</v>
      </c>
      <c r="L964" t="str">
        <f>HYPERLINK("http://www.ebi.ac.uk/interpro/entry/IPR026960","IPR026960")</f>
        <v>IPR026960</v>
      </c>
      <c r="M964" s="13" t="s">
        <v>164</v>
      </c>
    </row>
    <row r="965" spans="1:13" x14ac:dyDescent="0.25">
      <c r="A965" t="s">
        <v>2417</v>
      </c>
      <c r="B965" t="s">
        <v>162</v>
      </c>
      <c r="C965" s="13" t="s">
        <v>152</v>
      </c>
      <c r="D965" t="s">
        <v>2418</v>
      </c>
      <c r="E965" s="14" t="s">
        <v>2236</v>
      </c>
      <c r="F965" t="s">
        <v>2419</v>
      </c>
      <c r="G965" t="s">
        <v>2420</v>
      </c>
      <c r="H965" t="s">
        <v>157</v>
      </c>
      <c r="I965" t="s">
        <v>1566</v>
      </c>
      <c r="J965" t="str">
        <f>HYPERLINK("http://pfam.sanger.ac.uk/family/PF07727","PF07727")</f>
        <v>PF07727</v>
      </c>
      <c r="K965" t="s">
        <v>2243</v>
      </c>
      <c r="L965" t="str">
        <f>HYPERLINK("http://www.ebi.ac.uk/interpro/entry/IPR013103","IPR013103")</f>
        <v>IPR013103</v>
      </c>
      <c r="M965" s="13" t="s">
        <v>164</v>
      </c>
    </row>
    <row r="966" spans="1:13" x14ac:dyDescent="0.25">
      <c r="A966" t="s">
        <v>2421</v>
      </c>
      <c r="B966" t="s">
        <v>151</v>
      </c>
      <c r="C966" s="13" t="s">
        <v>152</v>
      </c>
      <c r="D966" t="s">
        <v>2422</v>
      </c>
      <c r="E966" s="14" t="s">
        <v>2236</v>
      </c>
      <c r="F966" t="s">
        <v>2419</v>
      </c>
      <c r="G966" t="s">
        <v>2420</v>
      </c>
      <c r="H966" t="s">
        <v>157</v>
      </c>
      <c r="I966" t="s">
        <v>2387</v>
      </c>
      <c r="J966" t="str">
        <f>HYPERLINK("http://pfam.sanger.ac.uk/family/PF00665","PF00665")</f>
        <v>PF00665</v>
      </c>
      <c r="K966" t="s">
        <v>496</v>
      </c>
      <c r="L966" t="str">
        <f>HYPERLINK("http://www.ebi.ac.uk/interpro/entry/IPR012337","IPR012337")</f>
        <v>IPR012337</v>
      </c>
      <c r="M966" t="s">
        <v>2292</v>
      </c>
    </row>
    <row r="967" spans="1:13" x14ac:dyDescent="0.25">
      <c r="A967" t="s">
        <v>2423</v>
      </c>
      <c r="B967" t="s">
        <v>151</v>
      </c>
      <c r="C967" s="13" t="s">
        <v>152</v>
      </c>
      <c r="D967" t="s">
        <v>2424</v>
      </c>
      <c r="E967" s="14" t="s">
        <v>2236</v>
      </c>
      <c r="F967" t="s">
        <v>2425</v>
      </c>
      <c r="G967" t="s">
        <v>2426</v>
      </c>
      <c r="H967" t="s">
        <v>157</v>
      </c>
      <c r="I967" t="s">
        <v>1566</v>
      </c>
      <c r="J967" t="str">
        <f>HYPERLINK("http://pfam.sanger.ac.uk/family/PF07727","PF07727")</f>
        <v>PF07727</v>
      </c>
      <c r="K967" t="s">
        <v>2243</v>
      </c>
      <c r="L967" t="str">
        <f>HYPERLINK("http://www.ebi.ac.uk/interpro/entry/IPR013103","IPR013103")</f>
        <v>IPR013103</v>
      </c>
      <c r="M967" s="13" t="s">
        <v>164</v>
      </c>
    </row>
    <row r="968" spans="1:13" x14ac:dyDescent="0.25">
      <c r="A968" t="s">
        <v>2427</v>
      </c>
      <c r="B968" t="s">
        <v>151</v>
      </c>
      <c r="C968" s="13" t="s">
        <v>152</v>
      </c>
      <c r="D968" t="s">
        <v>2428</v>
      </c>
      <c r="E968" s="14" t="s">
        <v>2236</v>
      </c>
      <c r="F968" t="s">
        <v>2429</v>
      </c>
      <c r="G968" t="s">
        <v>2430</v>
      </c>
      <c r="H968" t="s">
        <v>157</v>
      </c>
      <c r="I968" t="s">
        <v>2431</v>
      </c>
      <c r="J968" t="str">
        <f>HYPERLINK("http://pfam.sanger.ac.uk/family/PF00665","PF00665")</f>
        <v>PF00665</v>
      </c>
      <c r="K968" t="s">
        <v>2316</v>
      </c>
      <c r="L968" t="str">
        <f>HYPERLINK("http://www.ebi.ac.uk/interpro/entry/IPR012337","IPR012337")</f>
        <v>IPR012337</v>
      </c>
      <c r="M968" t="s">
        <v>2292</v>
      </c>
    </row>
    <row r="969" spans="1:13" x14ac:dyDescent="0.25">
      <c r="A969" t="s">
        <v>2432</v>
      </c>
      <c r="B969" t="s">
        <v>151</v>
      </c>
      <c r="C969" s="13" t="s">
        <v>152</v>
      </c>
      <c r="D969" t="s">
        <v>2433</v>
      </c>
      <c r="E969" s="14" t="s">
        <v>2236</v>
      </c>
      <c r="F969" t="s">
        <v>2429</v>
      </c>
      <c r="G969" t="s">
        <v>2430</v>
      </c>
      <c r="H969" t="s">
        <v>157</v>
      </c>
      <c r="I969" t="s">
        <v>1566</v>
      </c>
      <c r="J969" t="str">
        <f>HYPERLINK("http://pfam.sanger.ac.uk/family/PF07727","PF07727")</f>
        <v>PF07727</v>
      </c>
      <c r="K969" t="s">
        <v>2243</v>
      </c>
      <c r="L969" t="str">
        <f>HYPERLINK("http://www.ebi.ac.uk/interpro/entry/IPR013103","IPR013103")</f>
        <v>IPR013103</v>
      </c>
      <c r="M969" s="13" t="s">
        <v>164</v>
      </c>
    </row>
    <row r="970" spans="1:13" x14ac:dyDescent="0.25">
      <c r="A970" t="s">
        <v>2434</v>
      </c>
      <c r="B970" t="s">
        <v>151</v>
      </c>
      <c r="C970" s="13" t="s">
        <v>152</v>
      </c>
      <c r="D970" t="s">
        <v>2435</v>
      </c>
      <c r="E970" s="14" t="s">
        <v>2236</v>
      </c>
      <c r="F970" t="s">
        <v>2436</v>
      </c>
      <c r="G970" t="s">
        <v>2437</v>
      </c>
      <c r="H970" t="s">
        <v>157</v>
      </c>
      <c r="I970" t="s">
        <v>2387</v>
      </c>
      <c r="J970" t="str">
        <f>HYPERLINK("http://pfam.sanger.ac.uk/family/PF00665","PF00665")</f>
        <v>PF00665</v>
      </c>
      <c r="K970" t="s">
        <v>496</v>
      </c>
      <c r="L970" t="str">
        <f>HYPERLINK("http://www.ebi.ac.uk/interpro/entry/IPR012337","IPR012337")</f>
        <v>IPR012337</v>
      </c>
      <c r="M970" t="s">
        <v>2292</v>
      </c>
    </row>
    <row r="971" spans="1:13" x14ac:dyDescent="0.25">
      <c r="A971" t="s">
        <v>2438</v>
      </c>
      <c r="B971" t="s">
        <v>162</v>
      </c>
      <c r="C971" s="13" t="s">
        <v>152</v>
      </c>
      <c r="D971" t="s">
        <v>2439</v>
      </c>
      <c r="E971" s="14" t="s">
        <v>2236</v>
      </c>
      <c r="F971" t="s">
        <v>2436</v>
      </c>
      <c r="G971" t="s">
        <v>2437</v>
      </c>
      <c r="H971" t="s">
        <v>157</v>
      </c>
      <c r="I971" t="s">
        <v>1566</v>
      </c>
      <c r="J971" t="str">
        <f>HYPERLINK("http://pfam.sanger.ac.uk/family/PF07727","PF07727")</f>
        <v>PF07727</v>
      </c>
      <c r="K971" t="s">
        <v>2243</v>
      </c>
      <c r="L971" t="str">
        <f>HYPERLINK("http://www.ebi.ac.uk/interpro/entry/IPR013103","IPR013103")</f>
        <v>IPR013103</v>
      </c>
      <c r="M971" s="13" t="s">
        <v>164</v>
      </c>
    </row>
    <row r="972" spans="1:13" x14ac:dyDescent="0.25">
      <c r="A972" t="s">
        <v>2440</v>
      </c>
      <c r="B972" t="s">
        <v>162</v>
      </c>
      <c r="C972" s="13" t="s">
        <v>152</v>
      </c>
      <c r="D972" t="s">
        <v>2441</v>
      </c>
      <c r="E972" s="14" t="s">
        <v>2236</v>
      </c>
      <c r="F972" t="s">
        <v>2442</v>
      </c>
      <c r="G972" t="s">
        <v>2443</v>
      </c>
      <c r="H972" t="str">
        <f>HYPERLINK("http://www.uniprot.org/uniref/UniRef90_UPI000234E79F","UniRef90_UPI000234E79F")</f>
        <v>UniRef90_UPI000234E79F</v>
      </c>
      <c r="I972" t="s">
        <v>2444</v>
      </c>
      <c r="J972" t="str">
        <f>HYPERLINK("http://pfam.sanger.ac.uk/family/PF14244","PF14244")</f>
        <v>PF14244</v>
      </c>
      <c r="K972" t="s">
        <v>2302</v>
      </c>
      <c r="L972" t="str">
        <f>HYPERLINK("http://www.ebi.ac.uk/interpro/entry/IPR001878","IPR001878")</f>
        <v>IPR001878</v>
      </c>
      <c r="M972" t="s">
        <v>717</v>
      </c>
    </row>
    <row r="973" spans="1:13" x14ac:dyDescent="0.25">
      <c r="A973" t="s">
        <v>2445</v>
      </c>
      <c r="B973" t="s">
        <v>151</v>
      </c>
      <c r="C973" s="13" t="s">
        <v>152</v>
      </c>
      <c r="D973" t="s">
        <v>2446</v>
      </c>
      <c r="E973" s="14" t="s">
        <v>2236</v>
      </c>
      <c r="F973" t="s">
        <v>2447</v>
      </c>
      <c r="G973" t="s">
        <v>2448</v>
      </c>
      <c r="H973" t="str">
        <f>HYPERLINK("http://www.uniprot.org/uniref/UniRef90_UPI000234E8C8","UniRef90_UPI000234E8C8")</f>
        <v>UniRef90_UPI000234E8C8</v>
      </c>
      <c r="I973" t="s">
        <v>1566</v>
      </c>
      <c r="J973" t="str">
        <f>HYPERLINK("http://pfam.sanger.ac.uk/family/PF07727","PF07727")</f>
        <v>PF07727</v>
      </c>
      <c r="K973" t="s">
        <v>2243</v>
      </c>
      <c r="L973" t="str">
        <f>HYPERLINK("http://www.ebi.ac.uk/interpro/entry/IPR013103","IPR013103")</f>
        <v>IPR013103</v>
      </c>
      <c r="M973" s="13" t="s">
        <v>164</v>
      </c>
    </row>
    <row r="974" spans="1:13" x14ac:dyDescent="0.25">
      <c r="A974" t="s">
        <v>2449</v>
      </c>
      <c r="B974" t="s">
        <v>162</v>
      </c>
      <c r="C974" s="13" t="s">
        <v>152</v>
      </c>
      <c r="D974" t="s">
        <v>2450</v>
      </c>
      <c r="E974" s="14" t="s">
        <v>2236</v>
      </c>
      <c r="F974" t="s">
        <v>2451</v>
      </c>
      <c r="G974" t="s">
        <v>2452</v>
      </c>
      <c r="H974" t="str">
        <f>HYPERLINK("http://www.uniprot.org/uniref/UniRef90_UPI000234EE05","UniRef90_UPI000234EE05")</f>
        <v>UniRef90_UPI000234EE05</v>
      </c>
      <c r="I974" t="s">
        <v>2444</v>
      </c>
      <c r="J974" t="str">
        <f>HYPERLINK("http://pfam.sanger.ac.uk/family/PF14244","PF14244")</f>
        <v>PF14244</v>
      </c>
      <c r="K974" s="13" t="s">
        <v>164</v>
      </c>
      <c r="L974" t="s">
        <v>157</v>
      </c>
      <c r="M974" t="s">
        <v>717</v>
      </c>
    </row>
    <row r="975" spans="1:13" x14ac:dyDescent="0.25">
      <c r="A975" t="s">
        <v>2453</v>
      </c>
      <c r="B975" t="s">
        <v>162</v>
      </c>
      <c r="C975" s="13" t="s">
        <v>152</v>
      </c>
      <c r="D975" t="s">
        <v>2454</v>
      </c>
      <c r="E975" s="14" t="s">
        <v>2236</v>
      </c>
      <c r="F975" t="s">
        <v>2455</v>
      </c>
      <c r="G975" t="s">
        <v>2456</v>
      </c>
      <c r="H975" t="str">
        <f>HYPERLINK("http://www.uniprot.org/uniref/UniRef90_UPI000234E3F7","UniRef90_UPI000234E3F7")</f>
        <v>UniRef90_UPI000234E3F7</v>
      </c>
      <c r="I975" t="s">
        <v>2248</v>
      </c>
      <c r="J975" t="str">
        <f>HYPERLINK("http://pfam.sanger.ac.uk/family/PF00078","PF00078")</f>
        <v>PF00078</v>
      </c>
      <c r="K975" s="13" t="s">
        <v>164</v>
      </c>
      <c r="L975" t="s">
        <v>157</v>
      </c>
      <c r="M975" t="s">
        <v>2250</v>
      </c>
    </row>
    <row r="976" spans="1:13" x14ac:dyDescent="0.25">
      <c r="A976" t="s">
        <v>2457</v>
      </c>
      <c r="B976" t="s">
        <v>162</v>
      </c>
      <c r="C976" s="13" t="s">
        <v>152</v>
      </c>
      <c r="D976" t="s">
        <v>2458</v>
      </c>
      <c r="E976" s="14" t="s">
        <v>2236</v>
      </c>
      <c r="F976" t="s">
        <v>2459</v>
      </c>
      <c r="G976" t="s">
        <v>2460</v>
      </c>
      <c r="H976" t="str">
        <f>HYPERLINK("http://www.uniprot.org/uniref/UniRef90_UPI0002B45C64","UniRef90_UPI0002B45C64")</f>
        <v>UniRef90_UPI0002B45C64</v>
      </c>
      <c r="I976" t="s">
        <v>1192</v>
      </c>
      <c r="J976" t="str">
        <f>HYPERLINK("http://pfam.sanger.ac.uk/family/PF14227","PF14227")</f>
        <v>PF14227</v>
      </c>
      <c r="K976" s="13" t="s">
        <v>164</v>
      </c>
      <c r="L976" t="s">
        <v>157</v>
      </c>
      <c r="M976" t="s">
        <v>717</v>
      </c>
    </row>
    <row r="977" spans="1:13" x14ac:dyDescent="0.25">
      <c r="A977" t="s">
        <v>2461</v>
      </c>
      <c r="B977" t="s">
        <v>175</v>
      </c>
      <c r="C977" s="13" t="s">
        <v>152</v>
      </c>
      <c r="D977" t="s">
        <v>2462</v>
      </c>
      <c r="E977" s="14" t="s">
        <v>2236</v>
      </c>
      <c r="F977" t="s">
        <v>2463</v>
      </c>
      <c r="G977" t="s">
        <v>2464</v>
      </c>
      <c r="H977" t="str">
        <f>HYPERLINK("http://www.uniprot.org/uniref/UniRef90_UPI00032AC5B5","UniRef90_UPI00032AC5B5")</f>
        <v>UniRef90_UPI00032AC5B5</v>
      </c>
      <c r="I977" t="s">
        <v>2307</v>
      </c>
      <c r="J977" t="str">
        <f>HYPERLINK("http://pfam.sanger.ac.uk/family/PF14244","PF14244")</f>
        <v>PF14244</v>
      </c>
      <c r="K977" s="13" t="s">
        <v>164</v>
      </c>
      <c r="L977" t="s">
        <v>157</v>
      </c>
      <c r="M977" s="13" t="s">
        <v>164</v>
      </c>
    </row>
    <row r="978" spans="1:13" x14ac:dyDescent="0.25">
      <c r="A978" t="s">
        <v>2465</v>
      </c>
      <c r="B978" t="s">
        <v>151</v>
      </c>
      <c r="C978" s="13" t="s">
        <v>152</v>
      </c>
      <c r="D978" s="13" t="s">
        <v>164</v>
      </c>
      <c r="E978" s="14" t="s">
        <v>2236</v>
      </c>
      <c r="F978" t="s">
        <v>1283</v>
      </c>
      <c r="G978" s="13" t="s">
        <v>164</v>
      </c>
      <c r="H978" t="s">
        <v>157</v>
      </c>
      <c r="I978" t="s">
        <v>2290</v>
      </c>
      <c r="J978" t="str">
        <f>HYPERLINK("http://pfam.sanger.ac.uk/family/PF00665","PF00665")</f>
        <v>PF00665</v>
      </c>
      <c r="K978" s="13" t="s">
        <v>164</v>
      </c>
      <c r="L978" t="s">
        <v>157</v>
      </c>
      <c r="M978" t="s">
        <v>2292</v>
      </c>
    </row>
    <row r="979" spans="1:13" x14ac:dyDescent="0.25">
      <c r="A979" t="s">
        <v>2466</v>
      </c>
      <c r="B979" t="s">
        <v>166</v>
      </c>
      <c r="C979" s="13" t="s">
        <v>152</v>
      </c>
      <c r="D979" s="13" t="s">
        <v>164</v>
      </c>
      <c r="E979" s="14" t="s">
        <v>2236</v>
      </c>
      <c r="F979" t="s">
        <v>1283</v>
      </c>
      <c r="G979" s="13" t="s">
        <v>164</v>
      </c>
      <c r="H979" t="s">
        <v>157</v>
      </c>
      <c r="I979" t="s">
        <v>1132</v>
      </c>
      <c r="J979" t="str">
        <f>HYPERLINK("http://pfam.sanger.ac.uk/family/PF13966","PF13966")</f>
        <v>PF13966</v>
      </c>
      <c r="K979" s="13" t="s">
        <v>164</v>
      </c>
      <c r="L979" t="s">
        <v>157</v>
      </c>
      <c r="M979" s="13" t="s">
        <v>164</v>
      </c>
    </row>
    <row r="980" spans="1:13" x14ac:dyDescent="0.25">
      <c r="A980" t="s">
        <v>2467</v>
      </c>
      <c r="B980" t="s">
        <v>151</v>
      </c>
      <c r="C980" s="13" t="s">
        <v>152</v>
      </c>
      <c r="D980" s="13" t="s">
        <v>164</v>
      </c>
      <c r="E980" s="14" t="s">
        <v>2236</v>
      </c>
      <c r="F980" t="s">
        <v>1283</v>
      </c>
      <c r="G980" s="13" t="s">
        <v>164</v>
      </c>
      <c r="H980" t="s">
        <v>157</v>
      </c>
      <c r="I980" t="s">
        <v>2248</v>
      </c>
      <c r="J980" t="str">
        <f>HYPERLINK("http://pfam.sanger.ac.uk/family/PF00078","PF00078")</f>
        <v>PF00078</v>
      </c>
      <c r="K980" s="13" t="s">
        <v>164</v>
      </c>
      <c r="L980" t="s">
        <v>157</v>
      </c>
      <c r="M980" t="s">
        <v>2250</v>
      </c>
    </row>
    <row r="981" spans="1:13" x14ac:dyDescent="0.25">
      <c r="A981" t="s">
        <v>2468</v>
      </c>
      <c r="B981" t="s">
        <v>162</v>
      </c>
      <c r="C981" s="13" t="s">
        <v>152</v>
      </c>
      <c r="D981" s="13" t="s">
        <v>164</v>
      </c>
      <c r="E981" s="14" t="s">
        <v>2236</v>
      </c>
      <c r="F981" t="s">
        <v>1283</v>
      </c>
      <c r="G981" s="13" t="s">
        <v>164</v>
      </c>
      <c r="H981" t="s">
        <v>157</v>
      </c>
      <c r="I981" t="s">
        <v>2307</v>
      </c>
      <c r="J981" t="str">
        <f>HYPERLINK("http://pfam.sanger.ac.uk/family/PF14244","PF14244")</f>
        <v>PF14244</v>
      </c>
      <c r="K981" s="13" t="s">
        <v>164</v>
      </c>
      <c r="L981" t="s">
        <v>157</v>
      </c>
      <c r="M981" s="13" t="s">
        <v>164</v>
      </c>
    </row>
    <row r="982" spans="1:13" x14ac:dyDescent="0.25">
      <c r="A982" t="s">
        <v>2469</v>
      </c>
      <c r="B982" t="s">
        <v>162</v>
      </c>
      <c r="C982" s="13" t="s">
        <v>152</v>
      </c>
      <c r="D982" s="13" t="s">
        <v>164</v>
      </c>
      <c r="E982" s="14" t="s">
        <v>2236</v>
      </c>
      <c r="F982" t="s">
        <v>1283</v>
      </c>
      <c r="G982" s="13" t="s">
        <v>164</v>
      </c>
      <c r="H982" t="s">
        <v>157</v>
      </c>
      <c r="I982" t="s">
        <v>1192</v>
      </c>
      <c r="J982" t="str">
        <f>HYPERLINK("http://pfam.sanger.ac.uk/family/PF14227","PF14227")</f>
        <v>PF14227</v>
      </c>
      <c r="K982" s="13" t="s">
        <v>164</v>
      </c>
      <c r="L982" t="s">
        <v>157</v>
      </c>
      <c r="M982" t="s">
        <v>717</v>
      </c>
    </row>
    <row r="983" spans="1:13" x14ac:dyDescent="0.25">
      <c r="A983" t="s">
        <v>2470</v>
      </c>
      <c r="B983" t="s">
        <v>162</v>
      </c>
      <c r="C983" s="13" t="s">
        <v>152</v>
      </c>
      <c r="D983" s="13" t="s">
        <v>164</v>
      </c>
      <c r="E983" s="14" t="s">
        <v>2236</v>
      </c>
      <c r="F983" t="s">
        <v>1283</v>
      </c>
      <c r="G983" s="13" t="s">
        <v>164</v>
      </c>
      <c r="H983" t="s">
        <v>157</v>
      </c>
      <c r="I983" t="s">
        <v>1566</v>
      </c>
      <c r="J983" t="str">
        <f>HYPERLINK("http://pfam.sanger.ac.uk/family/PF07727","PF07727")</f>
        <v>PF07727</v>
      </c>
      <c r="K983" s="13" t="s">
        <v>164</v>
      </c>
      <c r="L983" t="s">
        <v>157</v>
      </c>
      <c r="M983" s="13" t="s">
        <v>164</v>
      </c>
    </row>
    <row r="984" spans="1:13" x14ac:dyDescent="0.25">
      <c r="A984" t="s">
        <v>2471</v>
      </c>
      <c r="B984" t="s">
        <v>151</v>
      </c>
      <c r="C984" s="13" t="s">
        <v>152</v>
      </c>
      <c r="D984" s="13" t="s">
        <v>164</v>
      </c>
      <c r="E984" s="14" t="s">
        <v>2236</v>
      </c>
      <c r="F984" t="s">
        <v>1283</v>
      </c>
      <c r="G984" s="13" t="s">
        <v>164</v>
      </c>
      <c r="H984" t="s">
        <v>157</v>
      </c>
      <c r="I984" t="s">
        <v>2248</v>
      </c>
      <c r="J984" t="str">
        <f>HYPERLINK("http://pfam.sanger.ac.uk/family/PF00078","PF00078")</f>
        <v>PF00078</v>
      </c>
      <c r="K984" s="13" t="s">
        <v>164</v>
      </c>
      <c r="L984" t="s">
        <v>157</v>
      </c>
      <c r="M984" t="s">
        <v>2250</v>
      </c>
    </row>
    <row r="985" spans="1:13" x14ac:dyDescent="0.25">
      <c r="A985" t="s">
        <v>2472</v>
      </c>
      <c r="B985" t="s">
        <v>162</v>
      </c>
      <c r="C985" s="13" t="s">
        <v>901</v>
      </c>
      <c r="D985" s="13" t="s">
        <v>164</v>
      </c>
      <c r="E985" s="14" t="s">
        <v>2236</v>
      </c>
      <c r="F985" t="s">
        <v>1283</v>
      </c>
      <c r="G985" s="13" t="s">
        <v>164</v>
      </c>
      <c r="H985" t="s">
        <v>157</v>
      </c>
      <c r="I985" t="s">
        <v>1566</v>
      </c>
      <c r="J985" t="str">
        <f>HYPERLINK("http://pfam.sanger.ac.uk/family/PF07727","PF07727")</f>
        <v>PF07727</v>
      </c>
      <c r="K985" s="13" t="s">
        <v>164</v>
      </c>
      <c r="L985" t="s">
        <v>157</v>
      </c>
      <c r="M985" s="13" t="s">
        <v>164</v>
      </c>
    </row>
    <row r="986" spans="1:13" x14ac:dyDescent="0.25">
      <c r="A986" t="s">
        <v>2473</v>
      </c>
      <c r="B986" t="s">
        <v>166</v>
      </c>
      <c r="C986" s="13" t="s">
        <v>152</v>
      </c>
      <c r="D986" s="13" t="s">
        <v>164</v>
      </c>
      <c r="E986" s="14" t="s">
        <v>2236</v>
      </c>
      <c r="F986" t="s">
        <v>1283</v>
      </c>
      <c r="G986" s="13" t="s">
        <v>164</v>
      </c>
      <c r="H986" t="s">
        <v>157</v>
      </c>
      <c r="I986" t="s">
        <v>762</v>
      </c>
      <c r="J986" t="str">
        <f>HYPERLINK("http://pfam.sanger.ac.uk/family/PF13976","PF13976")</f>
        <v>PF13976</v>
      </c>
      <c r="K986" s="13" t="s">
        <v>164</v>
      </c>
      <c r="L986" t="s">
        <v>157</v>
      </c>
      <c r="M986" s="13" t="s">
        <v>164</v>
      </c>
    </row>
    <row r="987" spans="1:13" x14ac:dyDescent="0.25">
      <c r="A987" t="s">
        <v>2474</v>
      </c>
      <c r="B987" t="s">
        <v>162</v>
      </c>
      <c r="C987" s="13" t="s">
        <v>152</v>
      </c>
      <c r="D987" s="13" t="s">
        <v>164</v>
      </c>
      <c r="E987" s="14" t="s">
        <v>2236</v>
      </c>
      <c r="F987" t="s">
        <v>1283</v>
      </c>
      <c r="G987" s="13" t="s">
        <v>164</v>
      </c>
      <c r="H987" t="s">
        <v>157</v>
      </c>
      <c r="I987" t="s">
        <v>2248</v>
      </c>
      <c r="J987" t="str">
        <f>HYPERLINK("http://pfam.sanger.ac.uk/family/PF00078","PF00078")</f>
        <v>PF00078</v>
      </c>
      <c r="K987" s="13" t="s">
        <v>164</v>
      </c>
      <c r="L987" t="s">
        <v>157</v>
      </c>
      <c r="M987" t="s">
        <v>2250</v>
      </c>
    </row>
    <row r="988" spans="1:13" x14ac:dyDescent="0.25">
      <c r="A988" t="s">
        <v>2475</v>
      </c>
      <c r="B988" t="s">
        <v>175</v>
      </c>
      <c r="C988" s="13" t="s">
        <v>152</v>
      </c>
      <c r="D988" s="13" t="s">
        <v>164</v>
      </c>
      <c r="E988" s="14" t="s">
        <v>2236</v>
      </c>
      <c r="F988" t="s">
        <v>1283</v>
      </c>
      <c r="G988" s="13" t="s">
        <v>164</v>
      </c>
      <c r="H988" t="s">
        <v>157</v>
      </c>
      <c r="I988" t="s">
        <v>1192</v>
      </c>
      <c r="J988" t="str">
        <f>HYPERLINK("http://pfam.sanger.ac.uk/family/PF14227","PF14227")</f>
        <v>PF14227</v>
      </c>
      <c r="K988" s="13" t="s">
        <v>164</v>
      </c>
      <c r="L988" t="s">
        <v>157</v>
      </c>
      <c r="M988" s="13" t="s">
        <v>164</v>
      </c>
    </row>
    <row r="989" spans="1:13" x14ac:dyDescent="0.25">
      <c r="A989" t="s">
        <v>2476</v>
      </c>
      <c r="B989" t="s">
        <v>162</v>
      </c>
      <c r="C989" s="13" t="s">
        <v>152</v>
      </c>
      <c r="D989" s="13" t="s">
        <v>164</v>
      </c>
      <c r="E989" s="14" t="s">
        <v>2236</v>
      </c>
      <c r="F989" t="s">
        <v>1283</v>
      </c>
      <c r="G989" s="13" t="s">
        <v>164</v>
      </c>
      <c r="H989" t="s">
        <v>157</v>
      </c>
      <c r="I989" t="s">
        <v>2248</v>
      </c>
      <c r="J989" t="str">
        <f>HYPERLINK("http://pfam.sanger.ac.uk/family/PF00078","PF00078")</f>
        <v>PF00078</v>
      </c>
      <c r="K989" s="13" t="s">
        <v>164</v>
      </c>
      <c r="L989" t="s">
        <v>157</v>
      </c>
      <c r="M989" t="s">
        <v>2250</v>
      </c>
    </row>
    <row r="990" spans="1:13" x14ac:dyDescent="0.25">
      <c r="A990" t="s">
        <v>2477</v>
      </c>
      <c r="B990" t="s">
        <v>151</v>
      </c>
      <c r="C990" s="13" t="s">
        <v>152</v>
      </c>
      <c r="D990" s="13" t="s">
        <v>164</v>
      </c>
      <c r="E990" s="14" t="s">
        <v>2236</v>
      </c>
      <c r="F990" t="s">
        <v>1283</v>
      </c>
      <c r="G990" s="13" t="s">
        <v>164</v>
      </c>
      <c r="H990" t="s">
        <v>157</v>
      </c>
      <c r="I990" t="s">
        <v>2307</v>
      </c>
      <c r="J990" t="str">
        <f>HYPERLINK("http://pfam.sanger.ac.uk/family/PF14244","PF14244")</f>
        <v>PF14244</v>
      </c>
      <c r="K990" s="13" t="s">
        <v>164</v>
      </c>
      <c r="L990" t="s">
        <v>157</v>
      </c>
      <c r="M990" s="13" t="s">
        <v>164</v>
      </c>
    </row>
    <row r="991" spans="1:13" x14ac:dyDescent="0.25">
      <c r="A991" t="s">
        <v>2478</v>
      </c>
      <c r="B991" t="s">
        <v>166</v>
      </c>
      <c r="C991" s="13" t="s">
        <v>152</v>
      </c>
      <c r="D991" s="13" t="s">
        <v>164</v>
      </c>
      <c r="E991" s="14" t="s">
        <v>2236</v>
      </c>
      <c r="F991" t="s">
        <v>1283</v>
      </c>
      <c r="G991" s="13" t="s">
        <v>164</v>
      </c>
      <c r="H991" t="s">
        <v>157</v>
      </c>
      <c r="I991" t="s">
        <v>1192</v>
      </c>
      <c r="J991" t="str">
        <f>HYPERLINK("http://pfam.sanger.ac.uk/family/PF14227","PF14227")</f>
        <v>PF14227</v>
      </c>
      <c r="K991" s="13" t="s">
        <v>164</v>
      </c>
      <c r="L991" t="s">
        <v>157</v>
      </c>
      <c r="M991" s="13" t="s">
        <v>164</v>
      </c>
    </row>
    <row r="992" spans="1:13" x14ac:dyDescent="0.25">
      <c r="A992" t="s">
        <v>2479</v>
      </c>
      <c r="B992" t="s">
        <v>162</v>
      </c>
      <c r="C992" s="13" t="s">
        <v>152</v>
      </c>
      <c r="D992" s="13" t="s">
        <v>164</v>
      </c>
      <c r="E992" s="14" t="s">
        <v>2236</v>
      </c>
      <c r="F992" t="s">
        <v>1283</v>
      </c>
      <c r="G992" s="13" t="s">
        <v>164</v>
      </c>
      <c r="H992" t="s">
        <v>157</v>
      </c>
      <c r="I992" t="s">
        <v>2387</v>
      </c>
      <c r="J992" t="str">
        <f>HYPERLINK("http://pfam.sanger.ac.uk/family/PF00665","PF00665")</f>
        <v>PF00665</v>
      </c>
      <c r="K992" s="13" t="s">
        <v>164</v>
      </c>
      <c r="L992" t="s">
        <v>157</v>
      </c>
      <c r="M992" t="s">
        <v>2292</v>
      </c>
    </row>
    <row r="993" spans="1:13" x14ac:dyDescent="0.25">
      <c r="A993" t="s">
        <v>2480</v>
      </c>
      <c r="B993" t="s">
        <v>162</v>
      </c>
      <c r="C993" s="13" t="s">
        <v>152</v>
      </c>
      <c r="D993" s="13" t="s">
        <v>164</v>
      </c>
      <c r="E993" s="14" t="s">
        <v>2236</v>
      </c>
      <c r="F993" t="s">
        <v>1283</v>
      </c>
      <c r="G993" s="13" t="s">
        <v>164</v>
      </c>
      <c r="H993" t="s">
        <v>157</v>
      </c>
      <c r="I993" t="s">
        <v>2248</v>
      </c>
      <c r="J993" t="str">
        <f>HYPERLINK("http://pfam.sanger.ac.uk/family/PF00078","PF00078")</f>
        <v>PF00078</v>
      </c>
      <c r="K993" s="13" t="s">
        <v>164</v>
      </c>
      <c r="L993" t="s">
        <v>157</v>
      </c>
      <c r="M993" t="s">
        <v>2250</v>
      </c>
    </row>
    <row r="994" spans="1:13" x14ac:dyDescent="0.25">
      <c r="A994" t="s">
        <v>2481</v>
      </c>
      <c r="B994" t="s">
        <v>166</v>
      </c>
      <c r="C994" s="13" t="s">
        <v>152</v>
      </c>
      <c r="D994" s="13" t="s">
        <v>164</v>
      </c>
      <c r="E994" s="14" t="s">
        <v>2236</v>
      </c>
      <c r="F994" t="s">
        <v>1283</v>
      </c>
      <c r="G994" s="13" t="s">
        <v>164</v>
      </c>
      <c r="H994" t="s">
        <v>157</v>
      </c>
      <c r="I994" t="s">
        <v>2248</v>
      </c>
      <c r="J994" t="str">
        <f>HYPERLINK("http://pfam.sanger.ac.uk/family/PF00078","PF00078")</f>
        <v>PF00078</v>
      </c>
      <c r="K994" s="13" t="s">
        <v>164</v>
      </c>
      <c r="L994" t="s">
        <v>157</v>
      </c>
      <c r="M994" t="s">
        <v>2250</v>
      </c>
    </row>
    <row r="995" spans="1:13" x14ac:dyDescent="0.25">
      <c r="A995" t="s">
        <v>2482</v>
      </c>
      <c r="B995" t="s">
        <v>162</v>
      </c>
      <c r="C995" s="13" t="s">
        <v>152</v>
      </c>
      <c r="D995" s="13" t="s">
        <v>164</v>
      </c>
      <c r="E995" s="14" t="s">
        <v>2236</v>
      </c>
      <c r="F995" t="s">
        <v>1283</v>
      </c>
      <c r="G995" s="13" t="s">
        <v>164</v>
      </c>
      <c r="H995" t="s">
        <v>157</v>
      </c>
      <c r="I995" t="s">
        <v>1132</v>
      </c>
      <c r="J995" t="str">
        <f>HYPERLINK("http://pfam.sanger.ac.uk/family/PF13966","PF13966")</f>
        <v>PF13966</v>
      </c>
      <c r="K995" s="13" t="s">
        <v>164</v>
      </c>
      <c r="L995" t="s">
        <v>157</v>
      </c>
      <c r="M995" s="13" t="s">
        <v>164</v>
      </c>
    </row>
    <row r="996" spans="1:13" x14ac:dyDescent="0.25">
      <c r="A996" t="s">
        <v>2483</v>
      </c>
      <c r="B996" t="s">
        <v>175</v>
      </c>
      <c r="C996" s="13" t="s">
        <v>152</v>
      </c>
      <c r="D996" s="13" t="s">
        <v>164</v>
      </c>
      <c r="E996" s="14" t="s">
        <v>2236</v>
      </c>
      <c r="F996" t="s">
        <v>1283</v>
      </c>
      <c r="G996" s="13" t="s">
        <v>164</v>
      </c>
      <c r="H996" t="s">
        <v>157</v>
      </c>
      <c r="I996" t="s">
        <v>1566</v>
      </c>
      <c r="J996" t="str">
        <f>HYPERLINK("http://pfam.sanger.ac.uk/family/PF07727","PF07727")</f>
        <v>PF07727</v>
      </c>
      <c r="K996" s="13" t="s">
        <v>164</v>
      </c>
      <c r="L996" t="s">
        <v>157</v>
      </c>
      <c r="M996" s="13" t="s">
        <v>164</v>
      </c>
    </row>
    <row r="997" spans="1:13" x14ac:dyDescent="0.25">
      <c r="A997" t="s">
        <v>2484</v>
      </c>
      <c r="B997" t="s">
        <v>166</v>
      </c>
      <c r="C997" s="13" t="s">
        <v>152</v>
      </c>
      <c r="D997" s="13" t="s">
        <v>164</v>
      </c>
      <c r="E997" s="14" t="s">
        <v>2236</v>
      </c>
      <c r="F997" t="s">
        <v>1283</v>
      </c>
      <c r="G997" s="13" t="s">
        <v>164</v>
      </c>
      <c r="H997" t="s">
        <v>157</v>
      </c>
      <c r="I997" t="s">
        <v>2290</v>
      </c>
      <c r="J997" t="str">
        <f>HYPERLINK("http://pfam.sanger.ac.uk/family/PF00665","PF00665")</f>
        <v>PF00665</v>
      </c>
      <c r="K997" s="13" t="s">
        <v>164</v>
      </c>
      <c r="L997" t="s">
        <v>157</v>
      </c>
      <c r="M997" t="s">
        <v>2292</v>
      </c>
    </row>
    <row r="998" spans="1:13" x14ac:dyDescent="0.25">
      <c r="A998" t="s">
        <v>2485</v>
      </c>
      <c r="B998" t="s">
        <v>166</v>
      </c>
      <c r="C998" s="13" t="s">
        <v>152</v>
      </c>
      <c r="D998" s="13" t="s">
        <v>164</v>
      </c>
      <c r="E998" s="14" t="s">
        <v>2236</v>
      </c>
      <c r="F998" t="s">
        <v>1283</v>
      </c>
      <c r="G998" s="13" t="s">
        <v>164</v>
      </c>
      <c r="H998" t="s">
        <v>157</v>
      </c>
      <c r="I998" t="s">
        <v>2248</v>
      </c>
      <c r="J998" t="str">
        <f>HYPERLINK("http://pfam.sanger.ac.uk/family/PF00078","PF00078")</f>
        <v>PF00078</v>
      </c>
      <c r="K998" s="13" t="s">
        <v>164</v>
      </c>
      <c r="L998" t="s">
        <v>157</v>
      </c>
      <c r="M998" t="s">
        <v>2250</v>
      </c>
    </row>
    <row r="999" spans="1:13" x14ac:dyDescent="0.25">
      <c r="A999" t="s">
        <v>2486</v>
      </c>
      <c r="B999" t="s">
        <v>166</v>
      </c>
      <c r="C999" s="13" t="s">
        <v>152</v>
      </c>
      <c r="D999" s="13" t="s">
        <v>164</v>
      </c>
      <c r="E999" s="14" t="s">
        <v>2236</v>
      </c>
      <c r="F999" t="s">
        <v>1283</v>
      </c>
      <c r="G999" s="13" t="s">
        <v>164</v>
      </c>
      <c r="H999" t="s">
        <v>157</v>
      </c>
      <c r="I999" t="s">
        <v>2285</v>
      </c>
      <c r="J999" t="str">
        <f>HYPERLINK("http://pfam.sanger.ac.uk/family/PF03732","PF03732")</f>
        <v>PF03732</v>
      </c>
      <c r="K999" s="13" t="s">
        <v>164</v>
      </c>
      <c r="L999" t="s">
        <v>157</v>
      </c>
      <c r="M999" t="s">
        <v>237</v>
      </c>
    </row>
    <row r="1000" spans="1:13" x14ac:dyDescent="0.25">
      <c r="A1000" t="s">
        <v>2487</v>
      </c>
      <c r="B1000" t="s">
        <v>151</v>
      </c>
      <c r="C1000" s="13" t="s">
        <v>152</v>
      </c>
      <c r="D1000" s="13" t="s">
        <v>164</v>
      </c>
      <c r="E1000" s="14" t="s">
        <v>2236</v>
      </c>
      <c r="F1000" t="s">
        <v>1283</v>
      </c>
      <c r="G1000" s="13" t="s">
        <v>164</v>
      </c>
      <c r="H1000" t="s">
        <v>157</v>
      </c>
      <c r="I1000" t="s">
        <v>1132</v>
      </c>
      <c r="J1000" t="str">
        <f>HYPERLINK("http://pfam.sanger.ac.uk/family/PF13966","PF13966")</f>
        <v>PF13966</v>
      </c>
      <c r="K1000" s="13" t="s">
        <v>164</v>
      </c>
      <c r="L1000" t="s">
        <v>157</v>
      </c>
      <c r="M1000" s="13" t="s">
        <v>164</v>
      </c>
    </row>
    <row r="1001" spans="1:13" x14ac:dyDescent="0.25">
      <c r="A1001" t="s">
        <v>2488</v>
      </c>
      <c r="B1001" t="s">
        <v>166</v>
      </c>
      <c r="C1001" s="13" t="s">
        <v>152</v>
      </c>
      <c r="D1001" s="13" t="s">
        <v>164</v>
      </c>
      <c r="E1001" s="14" t="s">
        <v>2236</v>
      </c>
      <c r="F1001" t="s">
        <v>1283</v>
      </c>
      <c r="G1001" s="13" t="s">
        <v>164</v>
      </c>
      <c r="H1001" t="s">
        <v>157</v>
      </c>
      <c r="I1001" t="s">
        <v>2387</v>
      </c>
      <c r="J1001" t="str">
        <f>HYPERLINK("http://pfam.sanger.ac.uk/family/PF00665","PF00665")</f>
        <v>PF00665</v>
      </c>
      <c r="K1001" s="13" t="s">
        <v>164</v>
      </c>
      <c r="L1001" t="s">
        <v>157</v>
      </c>
      <c r="M1001" t="s">
        <v>2292</v>
      </c>
    </row>
    <row r="1002" spans="1:13" x14ac:dyDescent="0.25">
      <c r="A1002" t="s">
        <v>2489</v>
      </c>
      <c r="B1002" t="s">
        <v>162</v>
      </c>
      <c r="C1002" s="13" t="s">
        <v>152</v>
      </c>
      <c r="D1002" s="13" t="s">
        <v>164</v>
      </c>
      <c r="E1002" s="14" t="s">
        <v>2236</v>
      </c>
      <c r="F1002" t="s">
        <v>1283</v>
      </c>
      <c r="G1002" s="13" t="s">
        <v>164</v>
      </c>
      <c r="H1002" t="s">
        <v>157</v>
      </c>
      <c r="I1002" t="s">
        <v>1566</v>
      </c>
      <c r="J1002" t="str">
        <f>HYPERLINK("http://pfam.sanger.ac.uk/family/PF07727","PF07727")</f>
        <v>PF07727</v>
      </c>
      <c r="K1002" s="13" t="s">
        <v>164</v>
      </c>
      <c r="L1002" t="s">
        <v>157</v>
      </c>
      <c r="M1002" s="13" t="s">
        <v>164</v>
      </c>
    </row>
    <row r="1003" spans="1:13" x14ac:dyDescent="0.25">
      <c r="A1003" t="s">
        <v>2490</v>
      </c>
      <c r="B1003" t="s">
        <v>175</v>
      </c>
      <c r="C1003" s="13" t="s">
        <v>152</v>
      </c>
      <c r="D1003" s="13" t="s">
        <v>164</v>
      </c>
      <c r="E1003" s="14" t="s">
        <v>2236</v>
      </c>
      <c r="F1003" t="s">
        <v>1283</v>
      </c>
      <c r="G1003" s="13" t="s">
        <v>164</v>
      </c>
      <c r="H1003" t="s">
        <v>157</v>
      </c>
      <c r="I1003" t="s">
        <v>2307</v>
      </c>
      <c r="J1003" t="str">
        <f>HYPERLINK("http://pfam.sanger.ac.uk/family/PF14244","PF14244")</f>
        <v>PF14244</v>
      </c>
      <c r="K1003" s="13" t="s">
        <v>164</v>
      </c>
      <c r="L1003" t="s">
        <v>157</v>
      </c>
      <c r="M1003" s="13" t="s">
        <v>164</v>
      </c>
    </row>
    <row r="1004" spans="1:13" x14ac:dyDescent="0.25">
      <c r="A1004" t="s">
        <v>2491</v>
      </c>
      <c r="B1004" t="s">
        <v>162</v>
      </c>
      <c r="C1004" s="13" t="s">
        <v>152</v>
      </c>
      <c r="D1004" s="13" t="s">
        <v>164</v>
      </c>
      <c r="E1004" s="14" t="s">
        <v>2236</v>
      </c>
      <c r="F1004" t="s">
        <v>1283</v>
      </c>
      <c r="G1004" s="13" t="s">
        <v>164</v>
      </c>
      <c r="H1004" t="s">
        <v>157</v>
      </c>
      <c r="I1004" t="s">
        <v>1132</v>
      </c>
      <c r="J1004" t="str">
        <f>HYPERLINK("http://pfam.sanger.ac.uk/family/PF13966","PF13966")</f>
        <v>PF13966</v>
      </c>
      <c r="K1004" s="13" t="s">
        <v>164</v>
      </c>
      <c r="L1004" t="s">
        <v>157</v>
      </c>
      <c r="M1004" s="13" t="s">
        <v>164</v>
      </c>
    </row>
    <row r="1005" spans="1:13" x14ac:dyDescent="0.25">
      <c r="A1005" t="s">
        <v>2492</v>
      </c>
      <c r="B1005" t="s">
        <v>166</v>
      </c>
      <c r="C1005" s="13" t="s">
        <v>152</v>
      </c>
      <c r="D1005" s="13" t="s">
        <v>164</v>
      </c>
      <c r="E1005" s="14" t="s">
        <v>2236</v>
      </c>
      <c r="F1005" t="s">
        <v>1283</v>
      </c>
      <c r="G1005" s="13" t="s">
        <v>164</v>
      </c>
      <c r="H1005" t="s">
        <v>157</v>
      </c>
      <c r="I1005" t="s">
        <v>2248</v>
      </c>
      <c r="J1005" t="str">
        <f>HYPERLINK("http://pfam.sanger.ac.uk/family/PF00078","PF00078")</f>
        <v>PF00078</v>
      </c>
      <c r="K1005" s="13" t="s">
        <v>164</v>
      </c>
      <c r="L1005" t="s">
        <v>157</v>
      </c>
      <c r="M1005" t="s">
        <v>2250</v>
      </c>
    </row>
    <row r="1006" spans="1:13" x14ac:dyDescent="0.25">
      <c r="A1006" t="s">
        <v>2493</v>
      </c>
      <c r="B1006" t="s">
        <v>162</v>
      </c>
      <c r="C1006" s="13" t="s">
        <v>152</v>
      </c>
      <c r="D1006" s="13" t="s">
        <v>164</v>
      </c>
      <c r="E1006" s="14" t="s">
        <v>2236</v>
      </c>
      <c r="F1006" t="s">
        <v>1283</v>
      </c>
      <c r="G1006" s="13" t="s">
        <v>164</v>
      </c>
      <c r="H1006" t="s">
        <v>157</v>
      </c>
      <c r="I1006" t="s">
        <v>1566</v>
      </c>
      <c r="J1006" t="str">
        <f>HYPERLINK("http://pfam.sanger.ac.uk/family/PF07727","PF07727")</f>
        <v>PF07727</v>
      </c>
      <c r="K1006" s="13" t="s">
        <v>164</v>
      </c>
      <c r="L1006" t="s">
        <v>157</v>
      </c>
      <c r="M1006" s="13" t="s">
        <v>164</v>
      </c>
    </row>
    <row r="1007" spans="1:13" x14ac:dyDescent="0.25">
      <c r="A1007" t="s">
        <v>2494</v>
      </c>
      <c r="B1007" t="s">
        <v>166</v>
      </c>
      <c r="C1007" s="13" t="s">
        <v>152</v>
      </c>
      <c r="D1007" s="13" t="s">
        <v>164</v>
      </c>
      <c r="E1007" s="14" t="s">
        <v>2236</v>
      </c>
      <c r="F1007" t="s">
        <v>1283</v>
      </c>
      <c r="G1007" s="13" t="s">
        <v>164</v>
      </c>
      <c r="H1007" t="s">
        <v>157</v>
      </c>
      <c r="I1007" t="s">
        <v>2307</v>
      </c>
      <c r="J1007" t="str">
        <f>HYPERLINK("http://pfam.sanger.ac.uk/family/PF14244","PF14244")</f>
        <v>PF14244</v>
      </c>
      <c r="K1007" s="13" t="s">
        <v>164</v>
      </c>
      <c r="L1007" t="s">
        <v>157</v>
      </c>
      <c r="M1007" s="13" t="s">
        <v>164</v>
      </c>
    </row>
    <row r="1008" spans="1:13" x14ac:dyDescent="0.25">
      <c r="A1008" t="s">
        <v>2495</v>
      </c>
      <c r="B1008" t="s">
        <v>162</v>
      </c>
      <c r="C1008" s="13" t="s">
        <v>152</v>
      </c>
      <c r="D1008" s="13" t="s">
        <v>164</v>
      </c>
      <c r="E1008" s="14" t="s">
        <v>2236</v>
      </c>
      <c r="F1008" t="s">
        <v>1283</v>
      </c>
      <c r="G1008" s="13" t="s">
        <v>164</v>
      </c>
      <c r="H1008" t="s">
        <v>157</v>
      </c>
      <c r="I1008" t="s">
        <v>1192</v>
      </c>
      <c r="J1008" t="str">
        <f>HYPERLINK("http://pfam.sanger.ac.uk/family/PF14227","PF14227")</f>
        <v>PF14227</v>
      </c>
      <c r="K1008" s="13" t="s">
        <v>164</v>
      </c>
      <c r="L1008" t="s">
        <v>157</v>
      </c>
      <c r="M1008" t="s">
        <v>717</v>
      </c>
    </row>
    <row r="1009" spans="1:13" x14ac:dyDescent="0.25">
      <c r="A1009" t="s">
        <v>2496</v>
      </c>
      <c r="B1009" t="s">
        <v>166</v>
      </c>
      <c r="C1009" s="13" t="s">
        <v>152</v>
      </c>
      <c r="D1009" s="13" t="s">
        <v>164</v>
      </c>
      <c r="E1009" s="14" t="s">
        <v>2236</v>
      </c>
      <c r="F1009" t="s">
        <v>1283</v>
      </c>
      <c r="G1009" s="13" t="s">
        <v>164</v>
      </c>
      <c r="H1009" t="s">
        <v>157</v>
      </c>
      <c r="I1009" t="s">
        <v>2285</v>
      </c>
      <c r="J1009" t="str">
        <f>HYPERLINK("http://pfam.sanger.ac.uk/family/PF03732","PF03732")</f>
        <v>PF03732</v>
      </c>
      <c r="K1009" s="13" t="s">
        <v>164</v>
      </c>
      <c r="L1009" t="s">
        <v>157</v>
      </c>
      <c r="M1009" t="s">
        <v>237</v>
      </c>
    </row>
    <row r="1010" spans="1:13" x14ac:dyDescent="0.25">
      <c r="A1010" t="s">
        <v>2497</v>
      </c>
      <c r="B1010" t="s">
        <v>162</v>
      </c>
      <c r="C1010" s="13" t="s">
        <v>152</v>
      </c>
      <c r="D1010" s="13" t="s">
        <v>164</v>
      </c>
      <c r="E1010" s="14" t="s">
        <v>2236</v>
      </c>
      <c r="F1010" t="s">
        <v>1283</v>
      </c>
      <c r="G1010" s="13" t="s">
        <v>164</v>
      </c>
      <c r="H1010" t="s">
        <v>157</v>
      </c>
      <c r="I1010" t="s">
        <v>2307</v>
      </c>
      <c r="J1010" t="str">
        <f>HYPERLINK("http://pfam.sanger.ac.uk/family/PF14244","PF14244")</f>
        <v>PF14244</v>
      </c>
      <c r="K1010" s="13" t="s">
        <v>164</v>
      </c>
      <c r="L1010" t="s">
        <v>157</v>
      </c>
      <c r="M1010" s="13" t="s">
        <v>164</v>
      </c>
    </row>
    <row r="1011" spans="1:13" x14ac:dyDescent="0.25">
      <c r="A1011" t="s">
        <v>2498</v>
      </c>
      <c r="B1011" t="s">
        <v>175</v>
      </c>
      <c r="C1011" s="13" t="s">
        <v>152</v>
      </c>
      <c r="D1011" s="13" t="s">
        <v>164</v>
      </c>
      <c r="E1011" s="14" t="s">
        <v>2236</v>
      </c>
      <c r="F1011" t="s">
        <v>1283</v>
      </c>
      <c r="G1011" s="13" t="s">
        <v>164</v>
      </c>
      <c r="H1011" t="s">
        <v>157</v>
      </c>
      <c r="I1011" t="s">
        <v>2248</v>
      </c>
      <c r="J1011" t="str">
        <f>HYPERLINK("http://pfam.sanger.ac.uk/family/PF00078","PF00078")</f>
        <v>PF00078</v>
      </c>
      <c r="K1011" s="13" t="s">
        <v>164</v>
      </c>
      <c r="L1011" t="s">
        <v>157</v>
      </c>
      <c r="M1011" t="s">
        <v>2250</v>
      </c>
    </row>
    <row r="1012" spans="1:13" x14ac:dyDescent="0.25">
      <c r="A1012" t="s">
        <v>2499</v>
      </c>
      <c r="B1012" t="s">
        <v>166</v>
      </c>
      <c r="C1012" s="13" t="s">
        <v>152</v>
      </c>
      <c r="D1012" s="13" t="s">
        <v>164</v>
      </c>
      <c r="E1012" s="14" t="s">
        <v>2236</v>
      </c>
      <c r="F1012" t="s">
        <v>1283</v>
      </c>
      <c r="G1012" s="13" t="s">
        <v>164</v>
      </c>
      <c r="H1012" t="s">
        <v>157</v>
      </c>
      <c r="I1012" t="s">
        <v>1132</v>
      </c>
      <c r="J1012" t="str">
        <f>HYPERLINK("http://pfam.sanger.ac.uk/family/PF13966","PF13966")</f>
        <v>PF13966</v>
      </c>
      <c r="K1012" s="13" t="s">
        <v>164</v>
      </c>
      <c r="L1012" t="s">
        <v>157</v>
      </c>
      <c r="M1012" s="13" t="s">
        <v>164</v>
      </c>
    </row>
    <row r="1013" spans="1:13" x14ac:dyDescent="0.25">
      <c r="A1013" t="s">
        <v>2500</v>
      </c>
      <c r="B1013" t="s">
        <v>166</v>
      </c>
      <c r="C1013" s="13" t="s">
        <v>152</v>
      </c>
      <c r="D1013" s="13" t="s">
        <v>164</v>
      </c>
      <c r="E1013" s="14" t="s">
        <v>2236</v>
      </c>
      <c r="F1013" t="s">
        <v>1283</v>
      </c>
      <c r="G1013" s="13" t="s">
        <v>164</v>
      </c>
      <c r="H1013" t="s">
        <v>157</v>
      </c>
      <c r="I1013" t="s">
        <v>2307</v>
      </c>
      <c r="J1013" t="str">
        <f>HYPERLINK("http://pfam.sanger.ac.uk/family/PF14244","PF14244")</f>
        <v>PF14244</v>
      </c>
      <c r="K1013" s="13" t="s">
        <v>164</v>
      </c>
      <c r="L1013" t="s">
        <v>157</v>
      </c>
      <c r="M1013" s="13" t="s">
        <v>164</v>
      </c>
    </row>
    <row r="1014" spans="1:13" x14ac:dyDescent="0.25">
      <c r="A1014" t="s">
        <v>2501</v>
      </c>
      <c r="B1014" t="s">
        <v>162</v>
      </c>
      <c r="C1014" s="13" t="s">
        <v>152</v>
      </c>
      <c r="D1014" s="13" t="s">
        <v>164</v>
      </c>
      <c r="E1014" s="14" t="s">
        <v>2236</v>
      </c>
      <c r="F1014" t="s">
        <v>1283</v>
      </c>
      <c r="G1014" s="13" t="s">
        <v>164</v>
      </c>
      <c r="H1014" t="s">
        <v>157</v>
      </c>
      <c r="I1014" t="s">
        <v>1566</v>
      </c>
      <c r="J1014" t="str">
        <f>HYPERLINK("http://pfam.sanger.ac.uk/family/PF07727","PF07727")</f>
        <v>PF07727</v>
      </c>
      <c r="K1014" s="13" t="s">
        <v>164</v>
      </c>
      <c r="L1014" t="s">
        <v>157</v>
      </c>
      <c r="M1014" s="13" t="s">
        <v>164</v>
      </c>
    </row>
    <row r="1015" spans="1:13" x14ac:dyDescent="0.25">
      <c r="A1015" t="s">
        <v>2502</v>
      </c>
      <c r="B1015" t="s">
        <v>162</v>
      </c>
      <c r="C1015" s="13" t="s">
        <v>152</v>
      </c>
      <c r="D1015" s="13" t="s">
        <v>164</v>
      </c>
      <c r="E1015" s="14" t="s">
        <v>2236</v>
      </c>
      <c r="F1015" t="s">
        <v>1283</v>
      </c>
      <c r="G1015" s="13" t="s">
        <v>164</v>
      </c>
      <c r="H1015" t="s">
        <v>157</v>
      </c>
      <c r="I1015" t="s">
        <v>1132</v>
      </c>
      <c r="J1015" t="str">
        <f>HYPERLINK("http://pfam.sanger.ac.uk/family/PF13966","PF13966")</f>
        <v>PF13966</v>
      </c>
      <c r="K1015" s="13" t="s">
        <v>164</v>
      </c>
      <c r="L1015" t="s">
        <v>157</v>
      </c>
      <c r="M1015" s="13" t="s">
        <v>164</v>
      </c>
    </row>
    <row r="1016" spans="1:13" x14ac:dyDescent="0.25">
      <c r="A1016" t="s">
        <v>2503</v>
      </c>
      <c r="B1016" t="s">
        <v>166</v>
      </c>
      <c r="C1016" s="13" t="s">
        <v>152</v>
      </c>
      <c r="D1016" s="13" t="s">
        <v>164</v>
      </c>
      <c r="E1016" s="14" t="s">
        <v>2236</v>
      </c>
      <c r="F1016" t="s">
        <v>1283</v>
      </c>
      <c r="G1016" s="13" t="s">
        <v>164</v>
      </c>
      <c r="H1016" t="s">
        <v>157</v>
      </c>
      <c r="I1016" t="s">
        <v>2248</v>
      </c>
      <c r="J1016" t="str">
        <f>HYPERLINK("http://pfam.sanger.ac.uk/family/PF00078","PF00078")</f>
        <v>PF00078</v>
      </c>
      <c r="K1016" s="13" t="s">
        <v>164</v>
      </c>
      <c r="L1016" t="s">
        <v>157</v>
      </c>
      <c r="M1016" t="s">
        <v>2250</v>
      </c>
    </row>
    <row r="1017" spans="1:13" x14ac:dyDescent="0.25">
      <c r="A1017" t="s">
        <v>2504</v>
      </c>
      <c r="B1017" t="s">
        <v>166</v>
      </c>
      <c r="C1017" s="13" t="s">
        <v>152</v>
      </c>
      <c r="D1017" s="13" t="s">
        <v>164</v>
      </c>
      <c r="E1017" s="14" t="s">
        <v>2236</v>
      </c>
      <c r="F1017" t="s">
        <v>1283</v>
      </c>
      <c r="G1017" s="13" t="s">
        <v>164</v>
      </c>
      <c r="H1017" t="s">
        <v>157</v>
      </c>
      <c r="I1017" t="s">
        <v>1566</v>
      </c>
      <c r="J1017" t="str">
        <f>HYPERLINK("http://pfam.sanger.ac.uk/family/PF07727","PF07727")</f>
        <v>PF07727</v>
      </c>
      <c r="K1017" s="13" t="s">
        <v>164</v>
      </c>
      <c r="L1017" t="s">
        <v>157</v>
      </c>
      <c r="M1017" s="13" t="s">
        <v>164</v>
      </c>
    </row>
    <row r="1018" spans="1:13" x14ac:dyDescent="0.25">
      <c r="A1018" t="s">
        <v>2505</v>
      </c>
      <c r="B1018" t="s">
        <v>162</v>
      </c>
      <c r="C1018" s="13" t="s">
        <v>152</v>
      </c>
      <c r="D1018" s="13" t="s">
        <v>164</v>
      </c>
      <c r="E1018" s="14" t="s">
        <v>2236</v>
      </c>
      <c r="F1018" t="s">
        <v>1283</v>
      </c>
      <c r="G1018" s="13" t="s">
        <v>164</v>
      </c>
      <c r="H1018" t="s">
        <v>157</v>
      </c>
      <c r="I1018" t="s">
        <v>2248</v>
      </c>
      <c r="J1018" t="str">
        <f>HYPERLINK("http://pfam.sanger.ac.uk/family/PF00078","PF00078")</f>
        <v>PF00078</v>
      </c>
      <c r="K1018" s="13" t="s">
        <v>164</v>
      </c>
      <c r="L1018" t="s">
        <v>157</v>
      </c>
      <c r="M1018" t="s">
        <v>2250</v>
      </c>
    </row>
    <row r="1019" spans="1:13" x14ac:dyDescent="0.25">
      <c r="A1019" t="s">
        <v>2506</v>
      </c>
      <c r="B1019" t="s">
        <v>166</v>
      </c>
      <c r="C1019" s="13" t="s">
        <v>152</v>
      </c>
      <c r="D1019" s="13" t="s">
        <v>164</v>
      </c>
      <c r="E1019" s="14" t="s">
        <v>2236</v>
      </c>
      <c r="F1019" t="s">
        <v>1283</v>
      </c>
      <c r="G1019" s="13" t="s">
        <v>164</v>
      </c>
      <c r="H1019" t="s">
        <v>157</v>
      </c>
      <c r="I1019" t="s">
        <v>1132</v>
      </c>
      <c r="J1019" t="str">
        <f>HYPERLINK("http://pfam.sanger.ac.uk/family/PF13966","PF13966")</f>
        <v>PF13966</v>
      </c>
      <c r="K1019" s="13" t="s">
        <v>164</v>
      </c>
      <c r="L1019" t="s">
        <v>157</v>
      </c>
      <c r="M1019" s="13" t="s">
        <v>164</v>
      </c>
    </row>
    <row r="1020" spans="1:13" x14ac:dyDescent="0.25">
      <c r="A1020" t="s">
        <v>2507</v>
      </c>
      <c r="B1020" t="s">
        <v>166</v>
      </c>
      <c r="C1020" s="13" t="s">
        <v>152</v>
      </c>
      <c r="D1020" s="13" t="s">
        <v>164</v>
      </c>
      <c r="E1020" s="14" t="s">
        <v>2236</v>
      </c>
      <c r="F1020" t="s">
        <v>1283</v>
      </c>
      <c r="G1020" s="13" t="s">
        <v>164</v>
      </c>
      <c r="H1020" t="s">
        <v>157</v>
      </c>
      <c r="I1020" t="s">
        <v>2248</v>
      </c>
      <c r="J1020" t="str">
        <f>HYPERLINK("http://pfam.sanger.ac.uk/family/PF00078","PF00078")</f>
        <v>PF00078</v>
      </c>
      <c r="K1020" s="13" t="s">
        <v>164</v>
      </c>
      <c r="L1020" t="s">
        <v>157</v>
      </c>
      <c r="M1020" t="s">
        <v>2250</v>
      </c>
    </row>
    <row r="1021" spans="1:13" x14ac:dyDescent="0.25">
      <c r="A1021" t="s">
        <v>2508</v>
      </c>
      <c r="B1021" t="s">
        <v>166</v>
      </c>
      <c r="C1021" s="13" t="s">
        <v>152</v>
      </c>
      <c r="D1021" s="13" t="s">
        <v>164</v>
      </c>
      <c r="E1021" s="14" t="s">
        <v>2236</v>
      </c>
      <c r="F1021" t="s">
        <v>1283</v>
      </c>
      <c r="G1021" s="13" t="s">
        <v>164</v>
      </c>
      <c r="H1021" t="s">
        <v>157</v>
      </c>
      <c r="I1021" t="s">
        <v>2248</v>
      </c>
      <c r="J1021" t="str">
        <f>HYPERLINK("http://pfam.sanger.ac.uk/family/PF00078","PF00078")</f>
        <v>PF00078</v>
      </c>
      <c r="K1021" s="13" t="s">
        <v>164</v>
      </c>
      <c r="L1021" t="s">
        <v>157</v>
      </c>
      <c r="M1021" t="s">
        <v>2250</v>
      </c>
    </row>
    <row r="1022" spans="1:13" x14ac:dyDescent="0.25">
      <c r="A1022" t="s">
        <v>2509</v>
      </c>
      <c r="B1022" t="s">
        <v>166</v>
      </c>
      <c r="C1022" s="13" t="s">
        <v>152</v>
      </c>
      <c r="D1022" s="13" t="s">
        <v>164</v>
      </c>
      <c r="E1022" s="14" t="s">
        <v>2236</v>
      </c>
      <c r="F1022" t="s">
        <v>1283</v>
      </c>
      <c r="G1022" s="13" t="s">
        <v>164</v>
      </c>
      <c r="H1022" t="s">
        <v>157</v>
      </c>
      <c r="I1022" t="s">
        <v>1132</v>
      </c>
      <c r="J1022" t="str">
        <f>HYPERLINK("http://pfam.sanger.ac.uk/family/PF13966","PF13966")</f>
        <v>PF13966</v>
      </c>
      <c r="K1022" s="13" t="s">
        <v>164</v>
      </c>
      <c r="L1022" t="s">
        <v>157</v>
      </c>
      <c r="M1022" s="13" t="s">
        <v>164</v>
      </c>
    </row>
    <row r="1023" spans="1:13" x14ac:dyDescent="0.25">
      <c r="A1023" t="s">
        <v>2510</v>
      </c>
      <c r="B1023" t="s">
        <v>162</v>
      </c>
      <c r="C1023" s="13" t="s">
        <v>152</v>
      </c>
      <c r="D1023" s="13" t="s">
        <v>164</v>
      </c>
      <c r="E1023" s="14" t="s">
        <v>2236</v>
      </c>
      <c r="F1023" t="s">
        <v>1283</v>
      </c>
      <c r="G1023" s="13" t="s">
        <v>164</v>
      </c>
      <c r="H1023" t="s">
        <v>157</v>
      </c>
      <c r="I1023" t="s">
        <v>1132</v>
      </c>
      <c r="J1023" t="str">
        <f>HYPERLINK("http://pfam.sanger.ac.uk/family/PF13966","PF13966")</f>
        <v>PF13966</v>
      </c>
      <c r="K1023" s="13" t="s">
        <v>164</v>
      </c>
      <c r="L1023" t="s">
        <v>157</v>
      </c>
      <c r="M1023" s="13" t="s">
        <v>164</v>
      </c>
    </row>
    <row r="1024" spans="1:13" x14ac:dyDescent="0.25">
      <c r="A1024" t="s">
        <v>2511</v>
      </c>
      <c r="B1024" t="s">
        <v>162</v>
      </c>
      <c r="C1024" s="13" t="s">
        <v>152</v>
      </c>
      <c r="D1024" s="13" t="s">
        <v>164</v>
      </c>
      <c r="E1024" s="14" t="s">
        <v>2236</v>
      </c>
      <c r="F1024" t="s">
        <v>1283</v>
      </c>
      <c r="G1024" s="13" t="s">
        <v>164</v>
      </c>
      <c r="H1024" t="s">
        <v>157</v>
      </c>
      <c r="I1024" t="s">
        <v>2393</v>
      </c>
      <c r="J1024" t="str">
        <f>HYPERLINK("http://pfam.sanger.ac.uk/family/PF03732","PF03732")</f>
        <v>PF03732</v>
      </c>
      <c r="K1024" s="13" t="s">
        <v>164</v>
      </c>
      <c r="L1024" t="s">
        <v>157</v>
      </c>
      <c r="M1024" t="s">
        <v>237</v>
      </c>
    </row>
    <row r="1025" spans="1:13" x14ac:dyDescent="0.25">
      <c r="A1025" t="s">
        <v>2512</v>
      </c>
      <c r="B1025" t="s">
        <v>162</v>
      </c>
      <c r="C1025" s="13" t="s">
        <v>152</v>
      </c>
      <c r="D1025" s="13" t="s">
        <v>164</v>
      </c>
      <c r="E1025" s="14" t="s">
        <v>2236</v>
      </c>
      <c r="F1025" t="s">
        <v>1283</v>
      </c>
      <c r="G1025" s="13" t="s">
        <v>164</v>
      </c>
      <c r="H1025" t="s">
        <v>157</v>
      </c>
      <c r="I1025" t="s">
        <v>2248</v>
      </c>
      <c r="J1025" t="str">
        <f>HYPERLINK("http://pfam.sanger.ac.uk/family/PF00078","PF00078")</f>
        <v>PF00078</v>
      </c>
      <c r="K1025" s="13" t="s">
        <v>164</v>
      </c>
      <c r="L1025" t="s">
        <v>157</v>
      </c>
      <c r="M1025" t="s">
        <v>2250</v>
      </c>
    </row>
    <row r="1026" spans="1:13" x14ac:dyDescent="0.25">
      <c r="A1026" t="s">
        <v>2513</v>
      </c>
      <c r="B1026" t="s">
        <v>166</v>
      </c>
      <c r="C1026" s="13" t="s">
        <v>152</v>
      </c>
      <c r="D1026" s="13" t="s">
        <v>164</v>
      </c>
      <c r="E1026" s="14" t="s">
        <v>2236</v>
      </c>
      <c r="F1026" t="s">
        <v>1283</v>
      </c>
      <c r="G1026" s="13" t="s">
        <v>164</v>
      </c>
      <c r="H1026" t="s">
        <v>157</v>
      </c>
      <c r="I1026" t="s">
        <v>1192</v>
      </c>
      <c r="J1026" t="str">
        <f>HYPERLINK("http://pfam.sanger.ac.uk/family/PF14227","PF14227")</f>
        <v>PF14227</v>
      </c>
      <c r="K1026" s="13" t="s">
        <v>164</v>
      </c>
      <c r="L1026" t="s">
        <v>157</v>
      </c>
      <c r="M1026" t="s">
        <v>717</v>
      </c>
    </row>
    <row r="1027" spans="1:13" x14ac:dyDescent="0.25">
      <c r="A1027" t="s">
        <v>2514</v>
      </c>
      <c r="B1027" t="s">
        <v>166</v>
      </c>
      <c r="C1027" s="13" t="s">
        <v>152</v>
      </c>
      <c r="D1027" s="13" t="s">
        <v>164</v>
      </c>
      <c r="E1027" s="14" t="s">
        <v>2236</v>
      </c>
      <c r="F1027" t="s">
        <v>1283</v>
      </c>
      <c r="G1027" s="13" t="s">
        <v>164</v>
      </c>
      <c r="H1027" t="s">
        <v>157</v>
      </c>
      <c r="I1027" t="s">
        <v>2387</v>
      </c>
      <c r="J1027" t="str">
        <f>HYPERLINK("http://pfam.sanger.ac.uk/family/PF00665","PF00665")</f>
        <v>PF00665</v>
      </c>
      <c r="K1027" s="13" t="s">
        <v>164</v>
      </c>
      <c r="L1027" t="s">
        <v>157</v>
      </c>
      <c r="M1027" t="s">
        <v>2292</v>
      </c>
    </row>
    <row r="1028" spans="1:13" x14ac:dyDescent="0.25">
      <c r="A1028" t="s">
        <v>2515</v>
      </c>
      <c r="B1028" t="s">
        <v>162</v>
      </c>
      <c r="C1028" s="13" t="s">
        <v>152</v>
      </c>
      <c r="D1028" s="13" t="s">
        <v>164</v>
      </c>
      <c r="E1028" s="14" t="s">
        <v>2236</v>
      </c>
      <c r="F1028" t="s">
        <v>1283</v>
      </c>
      <c r="G1028" s="13" t="s">
        <v>164</v>
      </c>
      <c r="H1028" t="s">
        <v>157</v>
      </c>
      <c r="I1028" t="s">
        <v>1566</v>
      </c>
      <c r="J1028" t="str">
        <f>HYPERLINK("http://pfam.sanger.ac.uk/family/PF07727","PF07727")</f>
        <v>PF07727</v>
      </c>
      <c r="K1028" s="13" t="s">
        <v>164</v>
      </c>
      <c r="L1028" t="s">
        <v>157</v>
      </c>
      <c r="M1028" s="13" t="s">
        <v>164</v>
      </c>
    </row>
    <row r="1029" spans="1:13" x14ac:dyDescent="0.25">
      <c r="A1029" t="s">
        <v>2516</v>
      </c>
      <c r="B1029" t="s">
        <v>162</v>
      </c>
      <c r="C1029" s="13" t="s">
        <v>152</v>
      </c>
      <c r="D1029" s="13" t="s">
        <v>164</v>
      </c>
      <c r="E1029" s="14" t="s">
        <v>2236</v>
      </c>
      <c r="F1029" t="s">
        <v>1283</v>
      </c>
      <c r="G1029" s="13" t="s">
        <v>164</v>
      </c>
      <c r="H1029" t="s">
        <v>157</v>
      </c>
      <c r="I1029" t="s">
        <v>2248</v>
      </c>
      <c r="J1029" t="str">
        <f>HYPERLINK("http://pfam.sanger.ac.uk/family/PF00078","PF00078")</f>
        <v>PF00078</v>
      </c>
      <c r="K1029" s="13" t="s">
        <v>164</v>
      </c>
      <c r="L1029" t="s">
        <v>157</v>
      </c>
      <c r="M1029" t="s">
        <v>2250</v>
      </c>
    </row>
    <row r="1030" spans="1:13" x14ac:dyDescent="0.25">
      <c r="A1030" t="s">
        <v>2517</v>
      </c>
      <c r="B1030" t="s">
        <v>162</v>
      </c>
      <c r="C1030" s="13" t="s">
        <v>152</v>
      </c>
      <c r="D1030" s="13" t="s">
        <v>164</v>
      </c>
      <c r="E1030" s="14" t="s">
        <v>2236</v>
      </c>
      <c r="F1030" t="s">
        <v>1283</v>
      </c>
      <c r="G1030" s="13" t="s">
        <v>164</v>
      </c>
      <c r="H1030" t="s">
        <v>157</v>
      </c>
      <c r="I1030" t="s">
        <v>2285</v>
      </c>
      <c r="J1030" t="str">
        <f>HYPERLINK("http://pfam.sanger.ac.uk/family/PF03732","PF03732")</f>
        <v>PF03732</v>
      </c>
      <c r="K1030" s="13" t="s">
        <v>164</v>
      </c>
      <c r="L1030" t="s">
        <v>157</v>
      </c>
      <c r="M1030" t="s">
        <v>237</v>
      </c>
    </row>
    <row r="1031" spans="1:13" x14ac:dyDescent="0.25">
      <c r="A1031" t="s">
        <v>2518</v>
      </c>
      <c r="B1031" t="s">
        <v>166</v>
      </c>
      <c r="C1031" s="13" t="s">
        <v>152</v>
      </c>
      <c r="D1031" s="13" t="s">
        <v>164</v>
      </c>
      <c r="E1031" s="14" t="s">
        <v>2236</v>
      </c>
      <c r="F1031" t="s">
        <v>1283</v>
      </c>
      <c r="G1031" s="13" t="s">
        <v>164</v>
      </c>
      <c r="H1031" t="s">
        <v>157</v>
      </c>
      <c r="I1031" t="s">
        <v>2387</v>
      </c>
      <c r="J1031" t="str">
        <f>HYPERLINK("http://pfam.sanger.ac.uk/family/PF00665","PF00665")</f>
        <v>PF00665</v>
      </c>
      <c r="K1031" s="13" t="s">
        <v>164</v>
      </c>
      <c r="L1031" t="s">
        <v>157</v>
      </c>
      <c r="M1031" t="s">
        <v>2292</v>
      </c>
    </row>
    <row r="1032" spans="1:13" x14ac:dyDescent="0.25">
      <c r="A1032" t="s">
        <v>2519</v>
      </c>
      <c r="B1032" t="s">
        <v>175</v>
      </c>
      <c r="C1032" s="13" t="s">
        <v>152</v>
      </c>
      <c r="D1032" s="13" t="s">
        <v>164</v>
      </c>
      <c r="E1032" s="14" t="s">
        <v>2236</v>
      </c>
      <c r="F1032" t="s">
        <v>1283</v>
      </c>
      <c r="G1032" s="13" t="s">
        <v>164</v>
      </c>
      <c r="H1032" t="s">
        <v>157</v>
      </c>
      <c r="I1032" t="s">
        <v>1566</v>
      </c>
      <c r="J1032" t="str">
        <f>HYPERLINK("http://pfam.sanger.ac.uk/family/PF07727","PF07727")</f>
        <v>PF07727</v>
      </c>
      <c r="K1032" s="13" t="s">
        <v>164</v>
      </c>
      <c r="L1032" t="s">
        <v>157</v>
      </c>
    </row>
    <row r="1033" spans="1:13" x14ac:dyDescent="0.25">
      <c r="A1033" t="s">
        <v>2520</v>
      </c>
      <c r="B1033" t="s">
        <v>166</v>
      </c>
      <c r="C1033" s="13" t="s">
        <v>152</v>
      </c>
      <c r="D1033" s="13" t="s">
        <v>164</v>
      </c>
      <c r="E1033" s="14" t="s">
        <v>2236</v>
      </c>
      <c r="F1033" t="s">
        <v>1283</v>
      </c>
      <c r="G1033" s="13" t="s">
        <v>164</v>
      </c>
      <c r="H1033" t="s">
        <v>157</v>
      </c>
      <c r="I1033" t="s">
        <v>1192</v>
      </c>
      <c r="J1033" t="str">
        <f>HYPERLINK("http://pfam.sanger.ac.uk/family/PF14227","PF14227")</f>
        <v>PF14227</v>
      </c>
      <c r="K1033" s="13" t="s">
        <v>164</v>
      </c>
      <c r="L1033" t="s">
        <v>157</v>
      </c>
      <c r="M1033" t="s">
        <v>717</v>
      </c>
    </row>
    <row r="1034" spans="1:13" x14ac:dyDescent="0.25">
      <c r="A1034" t="s">
        <v>2521</v>
      </c>
      <c r="B1034" t="s">
        <v>162</v>
      </c>
      <c r="C1034" s="13" t="s">
        <v>152</v>
      </c>
      <c r="D1034" s="13" t="s">
        <v>164</v>
      </c>
      <c r="E1034" s="14" t="s">
        <v>2236</v>
      </c>
      <c r="F1034" t="s">
        <v>1283</v>
      </c>
      <c r="G1034" s="13" t="s">
        <v>164</v>
      </c>
      <c r="H1034" t="s">
        <v>157</v>
      </c>
      <c r="I1034" t="s">
        <v>762</v>
      </c>
      <c r="J1034" t="str">
        <f>HYPERLINK("http://pfam.sanger.ac.uk/family/PF13976","PF13976")</f>
        <v>PF13976</v>
      </c>
      <c r="K1034" s="13" t="s">
        <v>164</v>
      </c>
      <c r="L1034" t="s">
        <v>157</v>
      </c>
      <c r="M1034" s="13" t="s">
        <v>164</v>
      </c>
    </row>
    <row r="1035" spans="1:13" x14ac:dyDescent="0.25">
      <c r="A1035" t="s">
        <v>2522</v>
      </c>
      <c r="B1035" t="s">
        <v>162</v>
      </c>
      <c r="C1035" s="13" t="s">
        <v>901</v>
      </c>
      <c r="D1035" s="13" t="s">
        <v>164</v>
      </c>
      <c r="E1035" s="14" t="s">
        <v>2236</v>
      </c>
      <c r="F1035" t="s">
        <v>1283</v>
      </c>
      <c r="G1035" s="13" t="s">
        <v>164</v>
      </c>
      <c r="H1035" t="s">
        <v>157</v>
      </c>
      <c r="I1035" t="s">
        <v>1132</v>
      </c>
      <c r="J1035" t="str">
        <f>HYPERLINK("http://pfam.sanger.ac.uk/family/PF13966","PF13966")</f>
        <v>PF13966</v>
      </c>
      <c r="K1035" s="13" t="s">
        <v>164</v>
      </c>
      <c r="L1035" t="s">
        <v>157</v>
      </c>
      <c r="M1035" s="13" t="s">
        <v>164</v>
      </c>
    </row>
    <row r="1036" spans="1:13" x14ac:dyDescent="0.25">
      <c r="A1036" t="s">
        <v>2523</v>
      </c>
      <c r="B1036" t="s">
        <v>162</v>
      </c>
      <c r="C1036" s="13" t="s">
        <v>152</v>
      </c>
      <c r="D1036" s="13" t="s">
        <v>164</v>
      </c>
      <c r="E1036" s="14" t="s">
        <v>2236</v>
      </c>
      <c r="F1036" t="s">
        <v>1283</v>
      </c>
      <c r="G1036" s="13" t="s">
        <v>164</v>
      </c>
      <c r="H1036" t="s">
        <v>157</v>
      </c>
      <c r="I1036" t="s">
        <v>2248</v>
      </c>
      <c r="J1036" t="str">
        <f>HYPERLINK("http://pfam.sanger.ac.uk/family/PF00078","PF00078")</f>
        <v>PF00078</v>
      </c>
      <c r="K1036" s="13" t="s">
        <v>164</v>
      </c>
      <c r="L1036" t="s">
        <v>157</v>
      </c>
      <c r="M1036" t="s">
        <v>2250</v>
      </c>
    </row>
    <row r="1037" spans="1:13" x14ac:dyDescent="0.25">
      <c r="A1037" t="s">
        <v>2524</v>
      </c>
      <c r="B1037" t="s">
        <v>166</v>
      </c>
      <c r="C1037" s="13" t="s">
        <v>152</v>
      </c>
      <c r="D1037" s="13" t="s">
        <v>164</v>
      </c>
      <c r="E1037" s="14" t="s">
        <v>2236</v>
      </c>
      <c r="F1037" t="s">
        <v>1283</v>
      </c>
      <c r="G1037" s="13" t="s">
        <v>164</v>
      </c>
      <c r="H1037" t="s">
        <v>157</v>
      </c>
      <c r="I1037" t="s">
        <v>1132</v>
      </c>
      <c r="J1037" t="str">
        <f>HYPERLINK("http://pfam.sanger.ac.uk/family/PF13966","PF13966")</f>
        <v>PF13966</v>
      </c>
      <c r="K1037" s="13" t="s">
        <v>164</v>
      </c>
      <c r="L1037" t="s">
        <v>157</v>
      </c>
      <c r="M1037" s="13" t="s">
        <v>164</v>
      </c>
    </row>
    <row r="1038" spans="1:13" x14ac:dyDescent="0.25">
      <c r="A1038" t="s">
        <v>2525</v>
      </c>
      <c r="B1038" t="s">
        <v>166</v>
      </c>
      <c r="C1038" s="13" t="s">
        <v>152</v>
      </c>
      <c r="D1038" s="13" t="s">
        <v>164</v>
      </c>
      <c r="E1038" s="14" t="s">
        <v>2236</v>
      </c>
      <c r="F1038" t="s">
        <v>1283</v>
      </c>
      <c r="G1038" s="13" t="s">
        <v>164</v>
      </c>
      <c r="H1038" t="s">
        <v>157</v>
      </c>
      <c r="I1038" t="s">
        <v>762</v>
      </c>
      <c r="J1038" t="str">
        <f>HYPERLINK("http://pfam.sanger.ac.uk/family/PF13976","PF13976")</f>
        <v>PF13976</v>
      </c>
      <c r="K1038" s="13" t="s">
        <v>164</v>
      </c>
      <c r="L1038" t="s">
        <v>157</v>
      </c>
      <c r="M1038" t="s">
        <v>1549</v>
      </c>
    </row>
    <row r="1039" spans="1:13" x14ac:dyDescent="0.25">
      <c r="A1039" t="s">
        <v>2526</v>
      </c>
      <c r="B1039" t="s">
        <v>162</v>
      </c>
      <c r="C1039" s="13" t="s">
        <v>152</v>
      </c>
      <c r="D1039" s="13" t="s">
        <v>164</v>
      </c>
      <c r="E1039" s="14" t="s">
        <v>2236</v>
      </c>
      <c r="F1039" t="s">
        <v>1283</v>
      </c>
      <c r="G1039" s="13" t="s">
        <v>164</v>
      </c>
      <c r="H1039" t="s">
        <v>157</v>
      </c>
      <c r="I1039" t="s">
        <v>1566</v>
      </c>
      <c r="J1039" t="str">
        <f>HYPERLINK("http://pfam.sanger.ac.uk/family/PF07727","PF07727")</f>
        <v>PF07727</v>
      </c>
      <c r="K1039" s="13" t="s">
        <v>164</v>
      </c>
      <c r="L1039" t="s">
        <v>157</v>
      </c>
      <c r="M1039" s="13" t="s">
        <v>164</v>
      </c>
    </row>
    <row r="1040" spans="1:13" x14ac:dyDescent="0.25">
      <c r="A1040" t="s">
        <v>2527</v>
      </c>
      <c r="B1040" t="s">
        <v>166</v>
      </c>
      <c r="C1040" s="13" t="s">
        <v>152</v>
      </c>
      <c r="D1040" s="13" t="s">
        <v>164</v>
      </c>
      <c r="E1040" s="14" t="s">
        <v>2236</v>
      </c>
      <c r="F1040" t="s">
        <v>1283</v>
      </c>
      <c r="G1040" s="13" t="s">
        <v>164</v>
      </c>
      <c r="H1040" t="s">
        <v>157</v>
      </c>
      <c r="I1040" t="s">
        <v>1192</v>
      </c>
      <c r="J1040" t="str">
        <f>HYPERLINK("http://pfam.sanger.ac.uk/family/PF14227","PF14227")</f>
        <v>PF14227</v>
      </c>
      <c r="K1040" s="13" t="s">
        <v>164</v>
      </c>
      <c r="L1040" t="s">
        <v>157</v>
      </c>
      <c r="M1040" t="s">
        <v>717</v>
      </c>
    </row>
    <row r="1041" spans="1:13" x14ac:dyDescent="0.25">
      <c r="A1041" t="s">
        <v>2528</v>
      </c>
      <c r="B1041" t="s">
        <v>166</v>
      </c>
      <c r="C1041" s="13" t="s">
        <v>152</v>
      </c>
      <c r="D1041" s="13" t="s">
        <v>164</v>
      </c>
      <c r="E1041" s="14" t="s">
        <v>2236</v>
      </c>
      <c r="F1041" t="s">
        <v>1283</v>
      </c>
      <c r="G1041" s="13" t="s">
        <v>164</v>
      </c>
      <c r="H1041" t="s">
        <v>157</v>
      </c>
      <c r="I1041" t="s">
        <v>762</v>
      </c>
      <c r="J1041" t="str">
        <f>HYPERLINK("http://pfam.sanger.ac.uk/family/PF13976","PF13976")</f>
        <v>PF13976</v>
      </c>
      <c r="K1041" s="13" t="s">
        <v>164</v>
      </c>
      <c r="L1041" t="s">
        <v>157</v>
      </c>
      <c r="M1041" s="13" t="s">
        <v>164</v>
      </c>
    </row>
    <row r="1042" spans="1:13" x14ac:dyDescent="0.25">
      <c r="A1042" t="s">
        <v>2529</v>
      </c>
      <c r="B1042" t="s">
        <v>175</v>
      </c>
      <c r="C1042" s="13" t="s">
        <v>152</v>
      </c>
      <c r="D1042" s="13" t="s">
        <v>164</v>
      </c>
      <c r="E1042" s="14" t="s">
        <v>2236</v>
      </c>
      <c r="F1042" t="s">
        <v>1283</v>
      </c>
      <c r="G1042" s="13" t="s">
        <v>164</v>
      </c>
      <c r="H1042" t="s">
        <v>157</v>
      </c>
      <c r="I1042" t="s">
        <v>2366</v>
      </c>
      <c r="J1042" t="str">
        <f>HYPERLINK("http://pfam.sanger.ac.uk/family/PF03732","PF03732")</f>
        <v>PF03732</v>
      </c>
      <c r="K1042" s="13" t="s">
        <v>164</v>
      </c>
      <c r="L1042" t="s">
        <v>157</v>
      </c>
      <c r="M1042" s="13" t="s">
        <v>164</v>
      </c>
    </row>
    <row r="1043" spans="1:13" x14ac:dyDescent="0.25">
      <c r="A1043" t="s">
        <v>2530</v>
      </c>
      <c r="B1043" t="s">
        <v>166</v>
      </c>
      <c r="C1043" s="13" t="s">
        <v>152</v>
      </c>
      <c r="D1043" s="13" t="s">
        <v>164</v>
      </c>
      <c r="E1043" s="14" t="s">
        <v>2236</v>
      </c>
      <c r="F1043" t="s">
        <v>1283</v>
      </c>
      <c r="G1043" s="13" t="s">
        <v>164</v>
      </c>
      <c r="H1043" t="s">
        <v>157</v>
      </c>
      <c r="I1043" t="s">
        <v>2307</v>
      </c>
      <c r="J1043" t="str">
        <f>HYPERLINK("http://pfam.sanger.ac.uk/family/PF14244","PF14244")</f>
        <v>PF14244</v>
      </c>
      <c r="K1043" s="13" t="s">
        <v>164</v>
      </c>
      <c r="L1043" t="s">
        <v>157</v>
      </c>
      <c r="M1043" s="13" t="s">
        <v>164</v>
      </c>
    </row>
    <row r="1044" spans="1:13" x14ac:dyDescent="0.25">
      <c r="A1044" t="s">
        <v>2531</v>
      </c>
      <c r="B1044" t="s">
        <v>162</v>
      </c>
      <c r="C1044" s="13" t="s">
        <v>152</v>
      </c>
      <c r="D1044" s="13" t="s">
        <v>164</v>
      </c>
      <c r="E1044" s="14" t="s">
        <v>2236</v>
      </c>
      <c r="F1044" t="s">
        <v>1283</v>
      </c>
      <c r="G1044" s="13" t="s">
        <v>164</v>
      </c>
      <c r="H1044" t="s">
        <v>157</v>
      </c>
      <c r="I1044" t="s">
        <v>2387</v>
      </c>
      <c r="J1044" t="str">
        <f>HYPERLINK("http://pfam.sanger.ac.uk/family/PF00665","PF00665")</f>
        <v>PF00665</v>
      </c>
      <c r="K1044" s="13" t="s">
        <v>164</v>
      </c>
      <c r="L1044" t="s">
        <v>157</v>
      </c>
      <c r="M1044" t="s">
        <v>2292</v>
      </c>
    </row>
    <row r="1045" spans="1:13" x14ac:dyDescent="0.25">
      <c r="A1045" t="s">
        <v>2532</v>
      </c>
      <c r="B1045" t="s">
        <v>166</v>
      </c>
      <c r="C1045" s="13" t="s">
        <v>152</v>
      </c>
      <c r="D1045" s="13" t="s">
        <v>164</v>
      </c>
      <c r="E1045" s="14" t="s">
        <v>2236</v>
      </c>
      <c r="F1045" t="s">
        <v>1283</v>
      </c>
      <c r="G1045" s="13" t="s">
        <v>164</v>
      </c>
      <c r="H1045" t="s">
        <v>157</v>
      </c>
      <c r="I1045" t="s">
        <v>2307</v>
      </c>
      <c r="J1045" t="str">
        <f>HYPERLINK("http://pfam.sanger.ac.uk/family/PF14244","PF14244")</f>
        <v>PF14244</v>
      </c>
      <c r="K1045" s="13" t="s">
        <v>164</v>
      </c>
      <c r="L1045" t="s">
        <v>157</v>
      </c>
      <c r="M1045" s="13" t="s">
        <v>164</v>
      </c>
    </row>
    <row r="1046" spans="1:13" x14ac:dyDescent="0.25">
      <c r="A1046" t="s">
        <v>2533</v>
      </c>
      <c r="B1046" t="s">
        <v>166</v>
      </c>
      <c r="C1046" s="13" t="s">
        <v>152</v>
      </c>
      <c r="D1046" s="13" t="s">
        <v>164</v>
      </c>
      <c r="E1046" s="14" t="s">
        <v>2236</v>
      </c>
      <c r="F1046" t="s">
        <v>1283</v>
      </c>
      <c r="G1046" s="13" t="s">
        <v>164</v>
      </c>
      <c r="H1046" t="s">
        <v>157</v>
      </c>
      <c r="I1046" t="s">
        <v>1566</v>
      </c>
      <c r="J1046" t="str">
        <f>HYPERLINK("http://pfam.sanger.ac.uk/family/PF07727","PF07727")</f>
        <v>PF07727</v>
      </c>
      <c r="K1046" s="13" t="s">
        <v>164</v>
      </c>
      <c r="L1046" t="s">
        <v>157</v>
      </c>
      <c r="M1046" s="13" t="s">
        <v>164</v>
      </c>
    </row>
    <row r="1047" spans="1:13" x14ac:dyDescent="0.25">
      <c r="A1047" t="s">
        <v>2534</v>
      </c>
      <c r="B1047" t="s">
        <v>151</v>
      </c>
      <c r="C1047" s="13" t="s">
        <v>152</v>
      </c>
      <c r="D1047" s="13" t="s">
        <v>164</v>
      </c>
      <c r="E1047" s="14" t="s">
        <v>2236</v>
      </c>
      <c r="F1047" t="s">
        <v>1283</v>
      </c>
      <c r="G1047" s="13" t="s">
        <v>164</v>
      </c>
      <c r="H1047" t="s">
        <v>157</v>
      </c>
      <c r="I1047" t="s">
        <v>2248</v>
      </c>
      <c r="J1047" t="str">
        <f>HYPERLINK("http://pfam.sanger.ac.uk/family/PF00078","PF00078")</f>
        <v>PF00078</v>
      </c>
      <c r="K1047" s="13" t="s">
        <v>164</v>
      </c>
      <c r="L1047" t="s">
        <v>157</v>
      </c>
      <c r="M1047" t="s">
        <v>2250</v>
      </c>
    </row>
    <row r="1048" spans="1:13" x14ac:dyDescent="0.25">
      <c r="A1048" t="s">
        <v>2535</v>
      </c>
      <c r="B1048" t="s">
        <v>162</v>
      </c>
      <c r="C1048" s="13" t="s">
        <v>152</v>
      </c>
      <c r="D1048" s="13" t="s">
        <v>164</v>
      </c>
      <c r="E1048" s="14" t="s">
        <v>2236</v>
      </c>
      <c r="F1048" t="s">
        <v>1283</v>
      </c>
      <c r="G1048" s="13" t="s">
        <v>164</v>
      </c>
      <c r="H1048" t="s">
        <v>157</v>
      </c>
      <c r="I1048" t="s">
        <v>2307</v>
      </c>
      <c r="J1048" t="str">
        <f>HYPERLINK("http://pfam.sanger.ac.uk/family/PF14244","PF14244")</f>
        <v>PF14244</v>
      </c>
      <c r="K1048" s="13" t="s">
        <v>164</v>
      </c>
      <c r="L1048" t="s">
        <v>157</v>
      </c>
      <c r="M1048" s="13" t="s">
        <v>164</v>
      </c>
    </row>
    <row r="1049" spans="1:13" x14ac:dyDescent="0.25">
      <c r="A1049" t="s">
        <v>2536</v>
      </c>
      <c r="B1049" t="s">
        <v>162</v>
      </c>
      <c r="C1049" s="13" t="s">
        <v>152</v>
      </c>
      <c r="D1049" s="13" t="s">
        <v>164</v>
      </c>
      <c r="E1049" s="14" t="s">
        <v>2236</v>
      </c>
      <c r="F1049" t="s">
        <v>1283</v>
      </c>
      <c r="G1049" s="13" t="s">
        <v>164</v>
      </c>
      <c r="H1049" t="s">
        <v>157</v>
      </c>
      <c r="I1049" t="s">
        <v>1566</v>
      </c>
      <c r="J1049" t="str">
        <f>HYPERLINK("http://pfam.sanger.ac.uk/family/PF07727","PF07727")</f>
        <v>PF07727</v>
      </c>
      <c r="K1049" s="13" t="s">
        <v>164</v>
      </c>
      <c r="L1049" t="s">
        <v>157</v>
      </c>
      <c r="M1049" s="13" t="s">
        <v>164</v>
      </c>
    </row>
    <row r="1050" spans="1:13" x14ac:dyDescent="0.25">
      <c r="A1050" t="s">
        <v>2537</v>
      </c>
      <c r="B1050" t="s">
        <v>162</v>
      </c>
      <c r="C1050" s="13" t="s">
        <v>152</v>
      </c>
      <c r="D1050" s="13" t="s">
        <v>164</v>
      </c>
      <c r="E1050" s="14" t="s">
        <v>2236</v>
      </c>
      <c r="F1050" t="s">
        <v>1283</v>
      </c>
      <c r="G1050" s="13" t="s">
        <v>164</v>
      </c>
      <c r="H1050" t="s">
        <v>157</v>
      </c>
      <c r="I1050" t="s">
        <v>2307</v>
      </c>
      <c r="J1050" t="str">
        <f>HYPERLINK("http://pfam.sanger.ac.uk/family/PF14244","PF14244")</f>
        <v>PF14244</v>
      </c>
      <c r="K1050" s="13" t="s">
        <v>164</v>
      </c>
      <c r="L1050" t="s">
        <v>157</v>
      </c>
      <c r="M1050" s="13" t="s">
        <v>164</v>
      </c>
    </row>
    <row r="1051" spans="1:13" x14ac:dyDescent="0.25">
      <c r="A1051" t="s">
        <v>2538</v>
      </c>
      <c r="B1051" t="s">
        <v>175</v>
      </c>
      <c r="C1051" s="13" t="s">
        <v>152</v>
      </c>
      <c r="D1051" s="13" t="s">
        <v>164</v>
      </c>
      <c r="E1051" s="14" t="s">
        <v>2236</v>
      </c>
      <c r="F1051" t="s">
        <v>1283</v>
      </c>
      <c r="G1051" s="13" t="s">
        <v>164</v>
      </c>
      <c r="H1051" t="s">
        <v>157</v>
      </c>
      <c r="I1051" t="s">
        <v>762</v>
      </c>
      <c r="J1051" t="str">
        <f>HYPERLINK("http://pfam.sanger.ac.uk/family/PF13976","PF13976")</f>
        <v>PF13976</v>
      </c>
      <c r="K1051" s="13" t="s">
        <v>164</v>
      </c>
      <c r="L1051" t="s">
        <v>157</v>
      </c>
      <c r="M1051" s="13" t="s">
        <v>164</v>
      </c>
    </row>
    <row r="1052" spans="1:13" x14ac:dyDescent="0.25">
      <c r="A1052" t="s">
        <v>2539</v>
      </c>
      <c r="B1052" t="s">
        <v>175</v>
      </c>
      <c r="C1052" s="13" t="s">
        <v>152</v>
      </c>
      <c r="D1052" s="13" t="s">
        <v>164</v>
      </c>
      <c r="E1052" s="14" t="s">
        <v>2236</v>
      </c>
      <c r="F1052" t="s">
        <v>1283</v>
      </c>
      <c r="G1052" s="13" t="s">
        <v>164</v>
      </c>
      <c r="H1052" t="s">
        <v>157</v>
      </c>
      <c r="I1052" t="s">
        <v>1566</v>
      </c>
      <c r="J1052" t="str">
        <f>HYPERLINK("http://pfam.sanger.ac.uk/family/PF07727","PF07727")</f>
        <v>PF07727</v>
      </c>
      <c r="K1052" s="13" t="s">
        <v>164</v>
      </c>
      <c r="L1052" t="s">
        <v>157</v>
      </c>
      <c r="M1052" s="13" t="s">
        <v>164</v>
      </c>
    </row>
    <row r="1053" spans="1:13" x14ac:dyDescent="0.25">
      <c r="A1053" t="s">
        <v>2540</v>
      </c>
      <c r="B1053" t="s">
        <v>166</v>
      </c>
      <c r="C1053" s="13" t="s">
        <v>152</v>
      </c>
      <c r="D1053" s="13" t="s">
        <v>164</v>
      </c>
      <c r="E1053" s="14" t="s">
        <v>2236</v>
      </c>
      <c r="F1053" t="s">
        <v>1283</v>
      </c>
      <c r="G1053" s="13" t="s">
        <v>164</v>
      </c>
      <c r="H1053" t="s">
        <v>157</v>
      </c>
      <c r="I1053" t="s">
        <v>2248</v>
      </c>
      <c r="J1053" t="str">
        <f>HYPERLINK("http://pfam.sanger.ac.uk/family/PF00078","PF00078")</f>
        <v>PF00078</v>
      </c>
      <c r="K1053" s="13" t="s">
        <v>164</v>
      </c>
      <c r="L1053" t="s">
        <v>157</v>
      </c>
      <c r="M1053" t="s">
        <v>2250</v>
      </c>
    </row>
    <row r="1054" spans="1:13" x14ac:dyDescent="0.25">
      <c r="A1054" t="s">
        <v>2541</v>
      </c>
      <c r="B1054" t="s">
        <v>162</v>
      </c>
      <c r="C1054" s="13" t="s">
        <v>152</v>
      </c>
      <c r="D1054" s="13" t="s">
        <v>164</v>
      </c>
      <c r="E1054" s="14" t="s">
        <v>2236</v>
      </c>
      <c r="F1054" t="s">
        <v>1283</v>
      </c>
      <c r="G1054" s="13" t="s">
        <v>164</v>
      </c>
      <c r="H1054" t="s">
        <v>157</v>
      </c>
      <c r="I1054" t="s">
        <v>762</v>
      </c>
      <c r="J1054" t="str">
        <f>HYPERLINK("http://pfam.sanger.ac.uk/family/PF13976","PF13976")</f>
        <v>PF13976</v>
      </c>
      <c r="K1054" s="13" t="s">
        <v>164</v>
      </c>
      <c r="L1054" t="s">
        <v>157</v>
      </c>
      <c r="M1054" s="13" t="s">
        <v>164</v>
      </c>
    </row>
    <row r="1055" spans="1:13" x14ac:dyDescent="0.25">
      <c r="A1055" t="s">
        <v>2542</v>
      </c>
      <c r="B1055" t="s">
        <v>166</v>
      </c>
      <c r="C1055" s="13" t="s">
        <v>152</v>
      </c>
      <c r="D1055" s="13" t="s">
        <v>164</v>
      </c>
      <c r="E1055" s="14" t="s">
        <v>2236</v>
      </c>
      <c r="F1055" t="s">
        <v>1283</v>
      </c>
      <c r="G1055" s="13" t="s">
        <v>164</v>
      </c>
      <c r="H1055" t="s">
        <v>157</v>
      </c>
      <c r="I1055" t="s">
        <v>2393</v>
      </c>
      <c r="J1055" t="str">
        <f>HYPERLINK("http://pfam.sanger.ac.uk/family/PF03732","PF03732")</f>
        <v>PF03732</v>
      </c>
      <c r="K1055" s="13" t="s">
        <v>164</v>
      </c>
      <c r="L1055" t="s">
        <v>157</v>
      </c>
      <c r="M1055" t="s">
        <v>237</v>
      </c>
    </row>
    <row r="1056" spans="1:13" x14ac:dyDescent="0.25">
      <c r="A1056" t="s">
        <v>2543</v>
      </c>
      <c r="B1056" t="s">
        <v>166</v>
      </c>
      <c r="C1056" s="13" t="s">
        <v>152</v>
      </c>
      <c r="D1056" s="13" t="s">
        <v>164</v>
      </c>
      <c r="E1056" s="14" t="s">
        <v>2236</v>
      </c>
      <c r="F1056" t="s">
        <v>1283</v>
      </c>
      <c r="G1056" s="13" t="s">
        <v>164</v>
      </c>
      <c r="H1056" t="s">
        <v>157</v>
      </c>
      <c r="I1056" t="s">
        <v>1192</v>
      </c>
      <c r="J1056" t="str">
        <f>HYPERLINK("http://pfam.sanger.ac.uk/family/PF14227","PF14227")</f>
        <v>PF14227</v>
      </c>
      <c r="K1056" s="13" t="s">
        <v>164</v>
      </c>
      <c r="L1056" t="s">
        <v>157</v>
      </c>
      <c r="M1056" t="s">
        <v>717</v>
      </c>
    </row>
    <row r="1057" spans="1:13" x14ac:dyDescent="0.25">
      <c r="A1057" t="s">
        <v>2544</v>
      </c>
      <c r="B1057" t="s">
        <v>166</v>
      </c>
      <c r="C1057" s="13" t="s">
        <v>152</v>
      </c>
      <c r="D1057" s="13" t="s">
        <v>164</v>
      </c>
      <c r="E1057" s="14" t="s">
        <v>2236</v>
      </c>
      <c r="F1057" t="s">
        <v>1283</v>
      </c>
      <c r="G1057" s="13" t="s">
        <v>164</v>
      </c>
      <c r="H1057" t="s">
        <v>157</v>
      </c>
      <c r="I1057" t="s">
        <v>2431</v>
      </c>
      <c r="J1057" t="str">
        <f>HYPERLINK("http://pfam.sanger.ac.uk/family/PF00665","PF00665")</f>
        <v>PF00665</v>
      </c>
      <c r="K1057" s="13" t="s">
        <v>164</v>
      </c>
      <c r="L1057" t="s">
        <v>157</v>
      </c>
      <c r="M1057" t="s">
        <v>2292</v>
      </c>
    </row>
    <row r="1058" spans="1:13" x14ac:dyDescent="0.25">
      <c r="A1058" t="s">
        <v>2545</v>
      </c>
      <c r="B1058" t="s">
        <v>166</v>
      </c>
      <c r="C1058" s="13" t="s">
        <v>152</v>
      </c>
      <c r="D1058" s="13" t="s">
        <v>164</v>
      </c>
      <c r="E1058" s="14" t="s">
        <v>2236</v>
      </c>
      <c r="F1058" t="s">
        <v>1283</v>
      </c>
      <c r="G1058" s="13" t="s">
        <v>164</v>
      </c>
      <c r="H1058" t="s">
        <v>157</v>
      </c>
      <c r="I1058" t="s">
        <v>2387</v>
      </c>
      <c r="J1058" t="str">
        <f>HYPERLINK("http://pfam.sanger.ac.uk/family/PF00665","PF00665")</f>
        <v>PF00665</v>
      </c>
      <c r="K1058" s="13" t="s">
        <v>164</v>
      </c>
      <c r="L1058" t="s">
        <v>157</v>
      </c>
      <c r="M1058" t="s">
        <v>2292</v>
      </c>
    </row>
    <row r="1059" spans="1:13" x14ac:dyDescent="0.25">
      <c r="A1059" t="s">
        <v>2546</v>
      </c>
      <c r="B1059" t="s">
        <v>162</v>
      </c>
      <c r="C1059" s="13" t="s">
        <v>152</v>
      </c>
      <c r="D1059" s="13" t="s">
        <v>164</v>
      </c>
      <c r="E1059" s="14" t="s">
        <v>2236</v>
      </c>
      <c r="F1059" t="s">
        <v>1283</v>
      </c>
      <c r="G1059" s="13" t="s">
        <v>164</v>
      </c>
      <c r="H1059" t="s">
        <v>157</v>
      </c>
      <c r="I1059" t="s">
        <v>2248</v>
      </c>
      <c r="J1059" t="str">
        <f>HYPERLINK("http://pfam.sanger.ac.uk/family/PF00078","PF00078")</f>
        <v>PF00078</v>
      </c>
      <c r="K1059" s="13" t="s">
        <v>164</v>
      </c>
      <c r="L1059" t="s">
        <v>157</v>
      </c>
      <c r="M1059" t="s">
        <v>2250</v>
      </c>
    </row>
    <row r="1060" spans="1:13" x14ac:dyDescent="0.25">
      <c r="A1060" t="s">
        <v>2547</v>
      </c>
      <c r="B1060" t="s">
        <v>175</v>
      </c>
      <c r="C1060" s="13" t="s">
        <v>152</v>
      </c>
      <c r="D1060" s="13" t="s">
        <v>164</v>
      </c>
      <c r="E1060" s="14" t="s">
        <v>2236</v>
      </c>
      <c r="F1060" t="s">
        <v>1283</v>
      </c>
      <c r="G1060" s="13" t="s">
        <v>164</v>
      </c>
      <c r="H1060" t="s">
        <v>157</v>
      </c>
      <c r="I1060" t="s">
        <v>2307</v>
      </c>
      <c r="J1060" t="str">
        <f>HYPERLINK("http://pfam.sanger.ac.uk/family/PF14244","PF14244")</f>
        <v>PF14244</v>
      </c>
      <c r="K1060" s="13" t="s">
        <v>164</v>
      </c>
      <c r="L1060" t="s">
        <v>157</v>
      </c>
      <c r="M1060" s="13" t="s">
        <v>164</v>
      </c>
    </row>
    <row r="1061" spans="1:13" x14ac:dyDescent="0.25">
      <c r="A1061" t="s">
        <v>2548</v>
      </c>
      <c r="B1061" t="s">
        <v>151</v>
      </c>
      <c r="C1061" s="13" t="s">
        <v>152</v>
      </c>
      <c r="D1061" s="13" t="s">
        <v>164</v>
      </c>
      <c r="E1061" s="14" t="s">
        <v>2236</v>
      </c>
      <c r="F1061" t="s">
        <v>1283</v>
      </c>
      <c r="G1061" s="13" t="s">
        <v>164</v>
      </c>
      <c r="H1061" t="s">
        <v>157</v>
      </c>
      <c r="I1061" t="s">
        <v>2285</v>
      </c>
      <c r="J1061" t="str">
        <f>HYPERLINK("http://pfam.sanger.ac.uk/family/PF03732","PF03732")</f>
        <v>PF03732</v>
      </c>
      <c r="K1061" s="13" t="s">
        <v>164</v>
      </c>
      <c r="L1061" t="s">
        <v>157</v>
      </c>
      <c r="M1061" t="s">
        <v>237</v>
      </c>
    </row>
    <row r="1062" spans="1:13" x14ac:dyDescent="0.25">
      <c r="A1062" t="s">
        <v>2549</v>
      </c>
      <c r="B1062" t="s">
        <v>151</v>
      </c>
      <c r="C1062" s="13" t="s">
        <v>152</v>
      </c>
      <c r="D1062" s="13" t="s">
        <v>164</v>
      </c>
      <c r="E1062" s="14" t="s">
        <v>2236</v>
      </c>
      <c r="F1062" t="s">
        <v>1283</v>
      </c>
      <c r="G1062" s="13" t="s">
        <v>164</v>
      </c>
      <c r="H1062" t="s">
        <v>157</v>
      </c>
      <c r="I1062" t="s">
        <v>2285</v>
      </c>
      <c r="J1062" t="str">
        <f>HYPERLINK("http://pfam.sanger.ac.uk/family/PF03732","PF03732")</f>
        <v>PF03732</v>
      </c>
      <c r="K1062" s="13" t="s">
        <v>164</v>
      </c>
      <c r="L1062" t="s">
        <v>157</v>
      </c>
      <c r="M1062" t="s">
        <v>237</v>
      </c>
    </row>
    <row r="1063" spans="1:13" x14ac:dyDescent="0.25">
      <c r="A1063" t="s">
        <v>2550</v>
      </c>
      <c r="B1063" t="s">
        <v>162</v>
      </c>
      <c r="C1063" s="13" t="s">
        <v>152</v>
      </c>
      <c r="D1063" s="13" t="s">
        <v>164</v>
      </c>
      <c r="E1063" s="14" t="s">
        <v>2236</v>
      </c>
      <c r="F1063" t="s">
        <v>1283</v>
      </c>
      <c r="G1063" s="13" t="s">
        <v>164</v>
      </c>
      <c r="H1063" t="s">
        <v>157</v>
      </c>
      <c r="I1063" t="s">
        <v>762</v>
      </c>
      <c r="J1063" t="str">
        <f>HYPERLINK("http://pfam.sanger.ac.uk/family/PF13976","PF13976")</f>
        <v>PF13976</v>
      </c>
      <c r="K1063" s="13" t="s">
        <v>164</v>
      </c>
      <c r="L1063" t="s">
        <v>157</v>
      </c>
      <c r="M1063" t="s">
        <v>1549</v>
      </c>
    </row>
    <row r="1064" spans="1:13" x14ac:dyDescent="0.25">
      <c r="A1064" t="s">
        <v>2551</v>
      </c>
      <c r="B1064" t="s">
        <v>162</v>
      </c>
      <c r="C1064" s="13" t="s">
        <v>152</v>
      </c>
      <c r="D1064" s="13" t="s">
        <v>164</v>
      </c>
      <c r="E1064" s="14" t="s">
        <v>2236</v>
      </c>
      <c r="F1064" t="s">
        <v>1283</v>
      </c>
      <c r="G1064" s="13" t="s">
        <v>164</v>
      </c>
      <c r="H1064" t="s">
        <v>157</v>
      </c>
      <c r="I1064" t="s">
        <v>1192</v>
      </c>
      <c r="J1064" t="str">
        <f>HYPERLINK("http://pfam.sanger.ac.uk/family/PF14227","PF14227")</f>
        <v>PF14227</v>
      </c>
      <c r="K1064" s="13" t="s">
        <v>164</v>
      </c>
      <c r="L1064" t="s">
        <v>157</v>
      </c>
      <c r="M1064" s="13" t="s">
        <v>164</v>
      </c>
    </row>
    <row r="1065" spans="1:13" x14ac:dyDescent="0.25">
      <c r="A1065" t="s">
        <v>2552</v>
      </c>
      <c r="B1065" t="s">
        <v>151</v>
      </c>
      <c r="C1065" s="13" t="s">
        <v>152</v>
      </c>
      <c r="D1065" s="13" t="s">
        <v>164</v>
      </c>
      <c r="E1065" s="14" t="s">
        <v>2236</v>
      </c>
      <c r="F1065" t="s">
        <v>1283</v>
      </c>
      <c r="G1065" s="13" t="s">
        <v>164</v>
      </c>
      <c r="H1065" t="s">
        <v>157</v>
      </c>
      <c r="I1065" t="s">
        <v>2387</v>
      </c>
      <c r="J1065" t="str">
        <f>HYPERLINK("http://pfam.sanger.ac.uk/family/PF00665","PF00665")</f>
        <v>PF00665</v>
      </c>
      <c r="K1065" s="13" t="s">
        <v>164</v>
      </c>
      <c r="L1065" t="s">
        <v>157</v>
      </c>
      <c r="M1065" t="s">
        <v>2292</v>
      </c>
    </row>
    <row r="1066" spans="1:13" x14ac:dyDescent="0.25">
      <c r="A1066" t="s">
        <v>2553</v>
      </c>
      <c r="B1066" t="s">
        <v>166</v>
      </c>
      <c r="C1066" s="13" t="s">
        <v>152</v>
      </c>
      <c r="D1066" s="13" t="s">
        <v>164</v>
      </c>
      <c r="E1066" s="14" t="s">
        <v>2236</v>
      </c>
      <c r="F1066" t="s">
        <v>1283</v>
      </c>
      <c r="G1066" s="13" t="s">
        <v>164</v>
      </c>
      <c r="H1066" t="s">
        <v>157</v>
      </c>
      <c r="I1066" t="s">
        <v>762</v>
      </c>
      <c r="J1066" t="str">
        <f>HYPERLINK("http://pfam.sanger.ac.uk/family/PF13976","PF13976")</f>
        <v>PF13976</v>
      </c>
      <c r="K1066" s="13" t="s">
        <v>164</v>
      </c>
      <c r="L1066" t="s">
        <v>157</v>
      </c>
      <c r="M1066" s="13" t="s">
        <v>164</v>
      </c>
    </row>
    <row r="1067" spans="1:13" x14ac:dyDescent="0.25">
      <c r="A1067" t="s">
        <v>2554</v>
      </c>
      <c r="B1067" t="s">
        <v>162</v>
      </c>
      <c r="C1067" s="13" t="s">
        <v>152</v>
      </c>
      <c r="D1067" s="13" t="s">
        <v>164</v>
      </c>
      <c r="E1067" s="14" t="s">
        <v>2236</v>
      </c>
      <c r="F1067" t="s">
        <v>1283</v>
      </c>
      <c r="G1067" s="13" t="s">
        <v>164</v>
      </c>
      <c r="H1067" t="s">
        <v>157</v>
      </c>
      <c r="I1067" t="s">
        <v>762</v>
      </c>
      <c r="J1067" t="str">
        <f>HYPERLINK("http://pfam.sanger.ac.uk/family/PF13976","PF13976")</f>
        <v>PF13976</v>
      </c>
      <c r="K1067" s="13" t="s">
        <v>164</v>
      </c>
      <c r="L1067" t="s">
        <v>157</v>
      </c>
      <c r="M1067" s="13" t="s">
        <v>164</v>
      </c>
    </row>
    <row r="1068" spans="1:13" x14ac:dyDescent="0.25">
      <c r="A1068" t="s">
        <v>2555</v>
      </c>
      <c r="B1068" t="s">
        <v>151</v>
      </c>
      <c r="C1068" s="13" t="s">
        <v>152</v>
      </c>
      <c r="D1068" s="13" t="s">
        <v>164</v>
      </c>
      <c r="E1068" s="14" t="s">
        <v>2236</v>
      </c>
      <c r="F1068" t="s">
        <v>1283</v>
      </c>
      <c r="G1068" s="13" t="s">
        <v>164</v>
      </c>
      <c r="H1068" t="s">
        <v>157</v>
      </c>
      <c r="I1068" t="s">
        <v>2307</v>
      </c>
      <c r="J1068" t="str">
        <f>HYPERLINK("http://pfam.sanger.ac.uk/family/PF14244","PF14244")</f>
        <v>PF14244</v>
      </c>
      <c r="K1068" s="13" t="s">
        <v>164</v>
      </c>
      <c r="L1068" t="s">
        <v>157</v>
      </c>
      <c r="M1068" s="13" t="s">
        <v>164</v>
      </c>
    </row>
    <row r="1069" spans="1:13" x14ac:dyDescent="0.25">
      <c r="A1069" t="s">
        <v>2556</v>
      </c>
      <c r="B1069" t="s">
        <v>166</v>
      </c>
      <c r="C1069" s="13" t="s">
        <v>152</v>
      </c>
      <c r="D1069" s="13" t="s">
        <v>164</v>
      </c>
      <c r="E1069" s="14" t="s">
        <v>2236</v>
      </c>
      <c r="F1069" t="s">
        <v>1283</v>
      </c>
      <c r="G1069" s="13" t="s">
        <v>164</v>
      </c>
      <c r="H1069" t="s">
        <v>157</v>
      </c>
      <c r="I1069" t="s">
        <v>2393</v>
      </c>
      <c r="J1069" t="str">
        <f>HYPERLINK("http://pfam.sanger.ac.uk/family/PF03732","PF03732")</f>
        <v>PF03732</v>
      </c>
      <c r="K1069" s="13" t="s">
        <v>164</v>
      </c>
      <c r="L1069" t="s">
        <v>157</v>
      </c>
      <c r="M1069" t="s">
        <v>237</v>
      </c>
    </row>
    <row r="1070" spans="1:13" x14ac:dyDescent="0.25">
      <c r="A1070" t="s">
        <v>2557</v>
      </c>
      <c r="B1070" t="s">
        <v>151</v>
      </c>
      <c r="C1070" s="13" t="s">
        <v>152</v>
      </c>
      <c r="D1070" s="13" t="s">
        <v>164</v>
      </c>
      <c r="E1070" s="14" t="s">
        <v>2236</v>
      </c>
      <c r="F1070" t="s">
        <v>1283</v>
      </c>
      <c r="G1070" s="13" t="s">
        <v>164</v>
      </c>
      <c r="H1070" t="s">
        <v>157</v>
      </c>
      <c r="I1070" t="s">
        <v>2248</v>
      </c>
      <c r="J1070" t="str">
        <f>HYPERLINK("http://pfam.sanger.ac.uk/family/PF00078","PF00078")</f>
        <v>PF00078</v>
      </c>
      <c r="K1070" s="13" t="s">
        <v>164</v>
      </c>
      <c r="L1070" t="s">
        <v>157</v>
      </c>
      <c r="M1070" t="s">
        <v>2250</v>
      </c>
    </row>
    <row r="1071" spans="1:13" x14ac:dyDescent="0.25">
      <c r="A1071" t="s">
        <v>2558</v>
      </c>
      <c r="B1071" t="s">
        <v>175</v>
      </c>
      <c r="C1071" s="13" t="s">
        <v>152</v>
      </c>
      <c r="D1071" s="13" t="s">
        <v>164</v>
      </c>
      <c r="E1071" s="14" t="s">
        <v>2236</v>
      </c>
      <c r="F1071" t="s">
        <v>1283</v>
      </c>
      <c r="G1071" s="13" t="s">
        <v>164</v>
      </c>
      <c r="H1071" t="s">
        <v>157</v>
      </c>
      <c r="I1071" t="s">
        <v>1566</v>
      </c>
      <c r="J1071" t="str">
        <f>HYPERLINK("http://pfam.sanger.ac.uk/family/PF07727","PF07727")</f>
        <v>PF07727</v>
      </c>
      <c r="K1071" s="13" t="s">
        <v>164</v>
      </c>
      <c r="L1071" t="s">
        <v>157</v>
      </c>
      <c r="M1071" s="13" t="s">
        <v>164</v>
      </c>
    </row>
    <row r="1072" spans="1:13" x14ac:dyDescent="0.25">
      <c r="A1072" t="s">
        <v>2559</v>
      </c>
      <c r="B1072" t="s">
        <v>162</v>
      </c>
      <c r="C1072" s="13" t="s">
        <v>152</v>
      </c>
      <c r="D1072" s="13" t="s">
        <v>164</v>
      </c>
      <c r="E1072" s="14" t="s">
        <v>2236</v>
      </c>
      <c r="F1072" t="s">
        <v>1283</v>
      </c>
      <c r="G1072" s="13" t="s">
        <v>164</v>
      </c>
      <c r="H1072" t="s">
        <v>157</v>
      </c>
      <c r="I1072" t="s">
        <v>1132</v>
      </c>
      <c r="J1072" t="str">
        <f>HYPERLINK("http://pfam.sanger.ac.uk/family/PF13966","PF13966")</f>
        <v>PF13966</v>
      </c>
      <c r="K1072" s="13" t="s">
        <v>164</v>
      </c>
      <c r="L1072" t="s">
        <v>157</v>
      </c>
      <c r="M1072" s="13" t="s">
        <v>164</v>
      </c>
    </row>
    <row r="1073" spans="1:13" x14ac:dyDescent="0.25">
      <c r="A1073" t="s">
        <v>2560</v>
      </c>
      <c r="B1073" t="s">
        <v>166</v>
      </c>
      <c r="C1073" s="13" t="s">
        <v>152</v>
      </c>
      <c r="D1073" s="13" t="s">
        <v>164</v>
      </c>
      <c r="E1073" s="14" t="s">
        <v>2236</v>
      </c>
      <c r="F1073" t="s">
        <v>1283</v>
      </c>
      <c r="G1073" s="13" t="s">
        <v>164</v>
      </c>
      <c r="H1073" t="s">
        <v>157</v>
      </c>
      <c r="I1073" t="s">
        <v>2307</v>
      </c>
      <c r="J1073" t="str">
        <f>HYPERLINK("http://pfam.sanger.ac.uk/family/PF14244","PF14244")</f>
        <v>PF14244</v>
      </c>
      <c r="K1073" s="13" t="s">
        <v>164</v>
      </c>
      <c r="L1073" t="s">
        <v>157</v>
      </c>
      <c r="M1073" s="13" t="s">
        <v>164</v>
      </c>
    </row>
    <row r="1074" spans="1:13" x14ac:dyDescent="0.25">
      <c r="A1074" t="s">
        <v>2561</v>
      </c>
      <c r="B1074" t="s">
        <v>166</v>
      </c>
      <c r="C1074" s="13" t="s">
        <v>152</v>
      </c>
      <c r="D1074" s="13" t="s">
        <v>164</v>
      </c>
      <c r="E1074" s="14" t="s">
        <v>2236</v>
      </c>
      <c r="F1074" t="s">
        <v>1283</v>
      </c>
      <c r="G1074" s="13" t="s">
        <v>164</v>
      </c>
      <c r="H1074" t="s">
        <v>157</v>
      </c>
      <c r="I1074" t="s">
        <v>1192</v>
      </c>
      <c r="J1074" t="str">
        <f>HYPERLINK("http://pfam.sanger.ac.uk/family/PF14227","PF14227")</f>
        <v>PF14227</v>
      </c>
      <c r="K1074" s="13" t="s">
        <v>164</v>
      </c>
      <c r="L1074" t="s">
        <v>157</v>
      </c>
      <c r="M1074" t="s">
        <v>717</v>
      </c>
    </row>
    <row r="1075" spans="1:13" x14ac:dyDescent="0.25">
      <c r="A1075" t="s">
        <v>2562</v>
      </c>
      <c r="B1075" t="s">
        <v>162</v>
      </c>
      <c r="C1075" s="13" t="s">
        <v>152</v>
      </c>
      <c r="D1075" s="13" t="s">
        <v>164</v>
      </c>
      <c r="E1075" s="14" t="s">
        <v>2236</v>
      </c>
      <c r="F1075" t="s">
        <v>1283</v>
      </c>
      <c r="G1075" s="13" t="s">
        <v>164</v>
      </c>
      <c r="H1075" t="s">
        <v>157</v>
      </c>
      <c r="I1075" t="s">
        <v>1132</v>
      </c>
      <c r="J1075" t="str">
        <f>HYPERLINK("http://pfam.sanger.ac.uk/family/PF13966","PF13966")</f>
        <v>PF13966</v>
      </c>
      <c r="K1075" s="13" t="s">
        <v>164</v>
      </c>
      <c r="L1075" t="s">
        <v>157</v>
      </c>
      <c r="M1075" s="13" t="s">
        <v>164</v>
      </c>
    </row>
    <row r="1076" spans="1:13" x14ac:dyDescent="0.25">
      <c r="A1076" t="s">
        <v>2563</v>
      </c>
      <c r="B1076" t="s">
        <v>162</v>
      </c>
      <c r="C1076" s="13" t="s">
        <v>152</v>
      </c>
      <c r="D1076" s="13" t="s">
        <v>164</v>
      </c>
      <c r="E1076" s="14" t="s">
        <v>2236</v>
      </c>
      <c r="F1076" t="s">
        <v>1283</v>
      </c>
      <c r="G1076" s="13" t="s">
        <v>164</v>
      </c>
      <c r="H1076" t="s">
        <v>157</v>
      </c>
      <c r="I1076" t="s">
        <v>2307</v>
      </c>
      <c r="J1076" t="str">
        <f>HYPERLINK("http://pfam.sanger.ac.uk/family/PF14244","PF14244")</f>
        <v>PF14244</v>
      </c>
      <c r="K1076" s="13" t="s">
        <v>164</v>
      </c>
      <c r="L1076" t="s">
        <v>157</v>
      </c>
      <c r="M1076" s="13" t="s">
        <v>164</v>
      </c>
    </row>
    <row r="1077" spans="1:13" x14ac:dyDescent="0.25">
      <c r="A1077" t="s">
        <v>2564</v>
      </c>
      <c r="B1077" t="s">
        <v>162</v>
      </c>
      <c r="C1077" s="13" t="s">
        <v>152</v>
      </c>
      <c r="D1077" s="13" t="s">
        <v>164</v>
      </c>
      <c r="E1077" s="14" t="s">
        <v>2236</v>
      </c>
      <c r="F1077" t="s">
        <v>1283</v>
      </c>
      <c r="G1077" s="13" t="s">
        <v>164</v>
      </c>
      <c r="H1077" t="s">
        <v>157</v>
      </c>
      <c r="I1077" t="s">
        <v>2444</v>
      </c>
      <c r="J1077" t="str">
        <f>HYPERLINK("http://pfam.sanger.ac.uk/family/PF14244","PF14244")</f>
        <v>PF14244</v>
      </c>
      <c r="K1077" s="13" t="s">
        <v>164</v>
      </c>
      <c r="L1077" t="s">
        <v>157</v>
      </c>
      <c r="M1077" t="s">
        <v>717</v>
      </c>
    </row>
    <row r="1078" spans="1:13" x14ac:dyDescent="0.25">
      <c r="A1078" t="s">
        <v>2565</v>
      </c>
      <c r="B1078" t="s">
        <v>151</v>
      </c>
      <c r="C1078" s="13" t="s">
        <v>152</v>
      </c>
      <c r="D1078" s="13" t="s">
        <v>164</v>
      </c>
      <c r="E1078" s="14" t="s">
        <v>2236</v>
      </c>
      <c r="F1078" t="s">
        <v>1283</v>
      </c>
      <c r="G1078" s="13" t="s">
        <v>164</v>
      </c>
      <c r="H1078" t="s">
        <v>157</v>
      </c>
      <c r="I1078" t="s">
        <v>1192</v>
      </c>
      <c r="J1078" t="str">
        <f>HYPERLINK("http://pfam.sanger.ac.uk/family/PF14227","PF14227")</f>
        <v>PF14227</v>
      </c>
      <c r="K1078" s="13" t="s">
        <v>164</v>
      </c>
      <c r="L1078" t="s">
        <v>157</v>
      </c>
      <c r="M1078" t="s">
        <v>717</v>
      </c>
    </row>
    <row r="1079" spans="1:13" x14ac:dyDescent="0.25">
      <c r="A1079" t="s">
        <v>2566</v>
      </c>
      <c r="B1079" t="s">
        <v>166</v>
      </c>
      <c r="C1079" s="13" t="s">
        <v>152</v>
      </c>
      <c r="D1079" s="13" t="s">
        <v>164</v>
      </c>
      <c r="E1079" s="14" t="s">
        <v>2236</v>
      </c>
      <c r="F1079" t="s">
        <v>1283</v>
      </c>
      <c r="G1079" s="13" t="s">
        <v>164</v>
      </c>
      <c r="H1079" t="s">
        <v>157</v>
      </c>
      <c r="I1079" t="s">
        <v>1566</v>
      </c>
      <c r="J1079" t="str">
        <f>HYPERLINK("http://pfam.sanger.ac.uk/family/PF07727","PF07727")</f>
        <v>PF07727</v>
      </c>
      <c r="K1079" s="13" t="s">
        <v>164</v>
      </c>
      <c r="L1079" t="s">
        <v>157</v>
      </c>
      <c r="M1079" s="13" t="s">
        <v>164</v>
      </c>
    </row>
    <row r="1080" spans="1:13" x14ac:dyDescent="0.25">
      <c r="A1080" t="s">
        <v>2567</v>
      </c>
      <c r="B1080" t="s">
        <v>166</v>
      </c>
      <c r="C1080" s="13" t="s">
        <v>152</v>
      </c>
      <c r="D1080" s="13" t="s">
        <v>164</v>
      </c>
      <c r="E1080" s="14" t="s">
        <v>2236</v>
      </c>
      <c r="F1080" t="s">
        <v>1283</v>
      </c>
      <c r="G1080" s="13" t="s">
        <v>164</v>
      </c>
      <c r="H1080" t="s">
        <v>157</v>
      </c>
      <c r="I1080" t="s">
        <v>1132</v>
      </c>
      <c r="J1080" t="str">
        <f>HYPERLINK("http://pfam.sanger.ac.uk/family/PF13966","PF13966")</f>
        <v>PF13966</v>
      </c>
      <c r="K1080" s="13" t="s">
        <v>164</v>
      </c>
      <c r="L1080" t="s">
        <v>157</v>
      </c>
      <c r="M1080" s="13" t="s">
        <v>164</v>
      </c>
    </row>
    <row r="1081" spans="1:13" x14ac:dyDescent="0.25">
      <c r="A1081" t="s">
        <v>2568</v>
      </c>
      <c r="B1081" t="s">
        <v>151</v>
      </c>
      <c r="C1081" s="13" t="s">
        <v>152</v>
      </c>
      <c r="D1081" t="s">
        <v>2569</v>
      </c>
      <c r="E1081" s="14" t="s">
        <v>2236</v>
      </c>
      <c r="F1081" t="s">
        <v>2570</v>
      </c>
      <c r="G1081" t="s">
        <v>2571</v>
      </c>
      <c r="H1081" t="str">
        <f>HYPERLINK("http://www.uniprot.org/uniref/UniRef90_G7J241","UniRef90_G7J241")</f>
        <v>UniRef90_G7J241</v>
      </c>
      <c r="I1081" t="s">
        <v>1785</v>
      </c>
      <c r="J1081" t="str">
        <f>HYPERLINK("http://pfam.sanger.ac.uk/family/PF14291","PF14291")</f>
        <v>PF14291</v>
      </c>
      <c r="K1081" t="s">
        <v>2572</v>
      </c>
      <c r="L1081" t="str">
        <f>HYPERLINK("http://www.ebi.ac.uk/interpro/entry/IPR012337","IPR012337")</f>
        <v>IPR012337</v>
      </c>
      <c r="M1081" t="s">
        <v>1549</v>
      </c>
    </row>
    <row r="1082" spans="1:13" x14ac:dyDescent="0.25">
      <c r="A1082" t="s">
        <v>2573</v>
      </c>
      <c r="B1082" t="s">
        <v>166</v>
      </c>
      <c r="C1082" s="13" t="s">
        <v>152</v>
      </c>
      <c r="D1082" t="s">
        <v>2574</v>
      </c>
      <c r="E1082" s="14" t="s">
        <v>2236</v>
      </c>
      <c r="F1082" t="s">
        <v>2570</v>
      </c>
      <c r="G1082" t="s">
        <v>2575</v>
      </c>
      <c r="H1082" t="str">
        <f>HYPERLINK("http://www.uniprot.org/uniref/UniRef90_G7KB96","UniRef90_G7KB96")</f>
        <v>UniRef90_G7KB96</v>
      </c>
      <c r="I1082" t="s">
        <v>1785</v>
      </c>
      <c r="J1082" t="str">
        <f>HYPERLINK("http://pfam.sanger.ac.uk/family/PF14291","PF14291")</f>
        <v>PF14291</v>
      </c>
      <c r="K1082" t="s">
        <v>2572</v>
      </c>
      <c r="L1082" t="str">
        <f>HYPERLINK("http://www.ebi.ac.uk/interpro/entry/IPR012337","IPR012337")</f>
        <v>IPR012337</v>
      </c>
      <c r="M1082" t="s">
        <v>1549</v>
      </c>
    </row>
    <row r="1083" spans="1:13" x14ac:dyDescent="0.25">
      <c r="A1083" t="s">
        <v>2576</v>
      </c>
      <c r="B1083" t="s">
        <v>151</v>
      </c>
      <c r="C1083" s="13" t="s">
        <v>152</v>
      </c>
      <c r="D1083" t="s">
        <v>2577</v>
      </c>
      <c r="E1083" s="14" t="s">
        <v>2578</v>
      </c>
      <c r="F1083" t="s">
        <v>2237</v>
      </c>
      <c r="G1083" t="s">
        <v>2238</v>
      </c>
      <c r="H1083" t="str">
        <f>HYPERLINK("http://www.uniprot.org/uniref/UniRef90_M8BSD4","UniRef90_M8BSD4")</f>
        <v>UniRef90_M8BSD4</v>
      </c>
      <c r="I1083" t="s">
        <v>2579</v>
      </c>
      <c r="J1083" t="str">
        <f>HYPERLINK("http://pfam.sanger.ac.uk/family/PF05699","PF05699")</f>
        <v>PF05699</v>
      </c>
      <c r="K1083" s="13" t="s">
        <v>164</v>
      </c>
      <c r="L1083" t="s">
        <v>157</v>
      </c>
      <c r="M1083" t="s">
        <v>2580</v>
      </c>
    </row>
    <row r="1084" spans="1:13" x14ac:dyDescent="0.25">
      <c r="A1084" t="s">
        <v>2581</v>
      </c>
      <c r="B1084" t="s">
        <v>151</v>
      </c>
      <c r="C1084" s="13" t="s">
        <v>152</v>
      </c>
      <c r="D1084" t="s">
        <v>2235</v>
      </c>
      <c r="E1084" s="14" t="s">
        <v>2578</v>
      </c>
      <c r="F1084" t="s">
        <v>2237</v>
      </c>
      <c r="G1084" t="s">
        <v>2238</v>
      </c>
      <c r="H1084" t="str">
        <f>HYPERLINK("http://www.uniprot.org/uniref/UniRef90_M8BSD4","UniRef90_M8BSD4")</f>
        <v>UniRef90_M8BSD4</v>
      </c>
      <c r="I1084" t="s">
        <v>2579</v>
      </c>
      <c r="J1084" t="str">
        <f>HYPERLINK("http://pfam.sanger.ac.uk/family/PF05699","PF05699")</f>
        <v>PF05699</v>
      </c>
      <c r="K1084" s="13" t="s">
        <v>164</v>
      </c>
      <c r="L1084" t="s">
        <v>157</v>
      </c>
      <c r="M1084" t="s">
        <v>2580</v>
      </c>
    </row>
    <row r="1085" spans="1:13" x14ac:dyDescent="0.25">
      <c r="A1085" t="s">
        <v>2582</v>
      </c>
      <c r="B1085" t="s">
        <v>162</v>
      </c>
      <c r="C1085" s="13" t="s">
        <v>152</v>
      </c>
      <c r="D1085" t="s">
        <v>2583</v>
      </c>
      <c r="E1085" s="14" t="s">
        <v>2578</v>
      </c>
      <c r="F1085" t="s">
        <v>748</v>
      </c>
      <c r="G1085" t="s">
        <v>749</v>
      </c>
      <c r="H1085" t="s">
        <v>157</v>
      </c>
      <c r="I1085" t="s">
        <v>676</v>
      </c>
      <c r="J1085" t="str">
        <f>HYPERLINK("http://pfam.sanger.ac.uk/family/PF10551","PF10551")</f>
        <v>PF10551</v>
      </c>
      <c r="K1085" t="s">
        <v>1369</v>
      </c>
      <c r="L1085" t="str">
        <f>HYPERLINK("http://www.ebi.ac.uk/interpro/entry/IPR018289","IPR018289")</f>
        <v>IPR018289</v>
      </c>
      <c r="M1085" s="13" t="s">
        <v>164</v>
      </c>
    </row>
    <row r="1086" spans="1:13" x14ac:dyDescent="0.25">
      <c r="A1086" t="s">
        <v>2584</v>
      </c>
      <c r="B1086" t="s">
        <v>151</v>
      </c>
      <c r="C1086" s="13" t="s">
        <v>152</v>
      </c>
      <c r="D1086" t="s">
        <v>2585</v>
      </c>
      <c r="E1086" s="14" t="s">
        <v>2578</v>
      </c>
      <c r="F1086" t="s">
        <v>2586</v>
      </c>
      <c r="G1086" t="s">
        <v>2587</v>
      </c>
      <c r="H1086" t="s">
        <v>157</v>
      </c>
      <c r="I1086" t="s">
        <v>1736</v>
      </c>
      <c r="J1086" t="str">
        <f>HYPERLINK("http://pfam.sanger.ac.uk/family/PF04937","PF04937")</f>
        <v>PF04937</v>
      </c>
      <c r="K1086" t="s">
        <v>2588</v>
      </c>
      <c r="L1086" t="str">
        <f>HYPERLINK("http://www.ebi.ac.uk/interpro/entry/IPR007021","IPR007021")</f>
        <v>IPR007021</v>
      </c>
      <c r="M1086" t="s">
        <v>1549</v>
      </c>
    </row>
    <row r="1087" spans="1:13" x14ac:dyDescent="0.25">
      <c r="A1087" t="s">
        <v>2589</v>
      </c>
      <c r="B1087" t="s">
        <v>151</v>
      </c>
      <c r="C1087" s="13" t="s">
        <v>152</v>
      </c>
      <c r="D1087" t="s">
        <v>2590</v>
      </c>
      <c r="E1087" s="14" t="s">
        <v>2578</v>
      </c>
      <c r="F1087" t="s">
        <v>1382</v>
      </c>
      <c r="G1087" t="s">
        <v>2591</v>
      </c>
      <c r="H1087" t="str">
        <f>HYPERLINK("http://www.uniprot.org/uniref/UniRef90_Q9AYF0","UniRef90_Q9AYF0")</f>
        <v>UniRef90_Q9AYF0</v>
      </c>
      <c r="I1087" t="s">
        <v>2592</v>
      </c>
      <c r="J1087" t="str">
        <f>HYPERLINK("http://pfam.sanger.ac.uk/family/PF14214","PF14214")</f>
        <v>PF14214</v>
      </c>
      <c r="K1087" t="s">
        <v>2593</v>
      </c>
      <c r="L1087" t="str">
        <f>HYPERLINK("http://www.ebi.ac.uk/interpro/entry/IPR025476","IPR025476")</f>
        <v>IPR025476</v>
      </c>
      <c r="M1087" s="13" t="s">
        <v>164</v>
      </c>
    </row>
    <row r="1088" spans="1:13" x14ac:dyDescent="0.25">
      <c r="A1088" t="s">
        <v>2594</v>
      </c>
      <c r="B1088" t="s">
        <v>175</v>
      </c>
      <c r="C1088" s="13" t="s">
        <v>152</v>
      </c>
      <c r="D1088" t="s">
        <v>2595</v>
      </c>
      <c r="E1088" s="14" t="s">
        <v>2578</v>
      </c>
      <c r="F1088" t="s">
        <v>1382</v>
      </c>
      <c r="G1088" t="s">
        <v>2596</v>
      </c>
      <c r="H1088" t="str">
        <f>HYPERLINK("http://www.uniprot.org/uniref/UniRef90_Q6YSD5","UniRef90_Q6YSD5")</f>
        <v>UniRef90_Q6YSD5</v>
      </c>
      <c r="I1088" t="s">
        <v>2592</v>
      </c>
      <c r="J1088" t="str">
        <f>HYPERLINK("http://pfam.sanger.ac.uk/family/PF14214","PF14214")</f>
        <v>PF14214</v>
      </c>
      <c r="K1088" t="s">
        <v>2593</v>
      </c>
      <c r="L1088" t="str">
        <f>HYPERLINK("http://www.ebi.ac.uk/interpro/entry/IPR025476","IPR025476")</f>
        <v>IPR025476</v>
      </c>
      <c r="M1088" s="13" t="s">
        <v>164</v>
      </c>
    </row>
    <row r="1089" spans="1:13" x14ac:dyDescent="0.25">
      <c r="A1089" t="s">
        <v>2597</v>
      </c>
      <c r="B1089" t="s">
        <v>175</v>
      </c>
      <c r="C1089" s="13" t="s">
        <v>152</v>
      </c>
      <c r="D1089" t="s">
        <v>208</v>
      </c>
      <c r="E1089" s="14" t="s">
        <v>2578</v>
      </c>
      <c r="F1089" t="s">
        <v>2598</v>
      </c>
      <c r="G1089" t="s">
        <v>2599</v>
      </c>
      <c r="H1089" t="str">
        <f>HYPERLINK("http://www.uniprot.org/uniref/UniRef90_Q0DYT9","UniRef90_Q0DYT9")</f>
        <v>UniRef90_Q0DYT9</v>
      </c>
      <c r="I1089" t="s">
        <v>676</v>
      </c>
      <c r="J1089" t="str">
        <f>HYPERLINK("http://pfam.sanger.ac.uk/family/PF10551","PF10551")</f>
        <v>PF10551</v>
      </c>
      <c r="K1089" t="s">
        <v>1369</v>
      </c>
      <c r="L1089" t="str">
        <f>HYPERLINK("http://www.ebi.ac.uk/interpro/entry/IPR018289","IPR018289")</f>
        <v>IPR018289</v>
      </c>
      <c r="M1089" s="13" t="s">
        <v>164</v>
      </c>
    </row>
    <row r="1090" spans="1:13" x14ac:dyDescent="0.25">
      <c r="A1090" t="s">
        <v>2600</v>
      </c>
      <c r="B1090" t="s">
        <v>151</v>
      </c>
      <c r="C1090" s="13" t="s">
        <v>152</v>
      </c>
      <c r="D1090" t="s">
        <v>1001</v>
      </c>
      <c r="E1090" s="14" t="s">
        <v>2578</v>
      </c>
      <c r="F1090" t="s">
        <v>2601</v>
      </c>
      <c r="G1090" t="s">
        <v>2602</v>
      </c>
      <c r="H1090" t="str">
        <f>HYPERLINK("http://www.uniprot.org/uniref/UniRef90_Q0DVS9","UniRef90_Q0DVS9")</f>
        <v>UniRef90_Q0DVS9</v>
      </c>
      <c r="I1090" t="s">
        <v>295</v>
      </c>
      <c r="J1090" t="str">
        <f>HYPERLINK("http://pfam.sanger.ac.uk/family/PF10536","PF10536")</f>
        <v>PF10536</v>
      </c>
      <c r="K1090" t="s">
        <v>2603</v>
      </c>
      <c r="L1090" t="str">
        <f>HYPERLINK("http://www.ebi.ac.uk/interpro/entry/IPR019557","IPR019557")</f>
        <v>IPR019557</v>
      </c>
      <c r="M1090" s="13" t="s">
        <v>164</v>
      </c>
    </row>
    <row r="1091" spans="1:13" x14ac:dyDescent="0.25">
      <c r="A1091" t="s">
        <v>2604</v>
      </c>
      <c r="B1091" t="s">
        <v>151</v>
      </c>
      <c r="C1091" s="13" t="s">
        <v>152</v>
      </c>
      <c r="D1091" t="s">
        <v>2605</v>
      </c>
      <c r="E1091" s="14" t="s">
        <v>2578</v>
      </c>
      <c r="F1091" t="s">
        <v>2606</v>
      </c>
      <c r="G1091" t="s">
        <v>2607</v>
      </c>
      <c r="H1091" t="str">
        <f>HYPERLINK("http://www.uniprot.org/uniref/UniRef90_Q0J791","UniRef90_Q0J791")</f>
        <v>UniRef90_Q0J791</v>
      </c>
      <c r="I1091" t="s">
        <v>767</v>
      </c>
      <c r="J1091" t="str">
        <f>HYPERLINK("http://pfam.sanger.ac.uk/family/PF02992","PF02992")</f>
        <v>PF02992</v>
      </c>
      <c r="K1091" t="s">
        <v>2608</v>
      </c>
      <c r="L1091" t="str">
        <f>HYPERLINK("http://www.ebi.ac.uk/interpro/entry/IPR004242","IPR004242")</f>
        <v>IPR004242</v>
      </c>
      <c r="M1091" s="13" t="s">
        <v>164</v>
      </c>
    </row>
    <row r="1092" spans="1:13" x14ac:dyDescent="0.25">
      <c r="A1092" t="s">
        <v>2609</v>
      </c>
      <c r="B1092" t="s">
        <v>166</v>
      </c>
      <c r="C1092" s="13" t="s">
        <v>152</v>
      </c>
      <c r="D1092" t="s">
        <v>2610</v>
      </c>
      <c r="E1092" s="14" t="s">
        <v>2578</v>
      </c>
      <c r="F1092" t="s">
        <v>2611</v>
      </c>
      <c r="G1092" t="s">
        <v>2612</v>
      </c>
      <c r="H1092" t="str">
        <f>HYPERLINK("http://www.uniprot.org/uniref/UniRef90_C7JA18","UniRef90_C7JA18")</f>
        <v>UniRef90_C7JA18</v>
      </c>
      <c r="I1092" t="s">
        <v>2613</v>
      </c>
      <c r="J1092" t="str">
        <f>HYPERLINK("http://pfam.sanger.ac.uk/family/PF03108","PF03108")</f>
        <v>PF03108</v>
      </c>
      <c r="K1092" t="s">
        <v>2614</v>
      </c>
      <c r="L1092" t="str">
        <f>HYPERLINK("http://www.ebi.ac.uk/interpro/entry/IPR004332","IPR004332")</f>
        <v>IPR004332</v>
      </c>
      <c r="M1092" s="13" t="s">
        <v>164</v>
      </c>
    </row>
    <row r="1093" spans="1:13" x14ac:dyDescent="0.25">
      <c r="A1093" t="s">
        <v>2615</v>
      </c>
      <c r="B1093" t="s">
        <v>151</v>
      </c>
      <c r="C1093" s="13" t="s">
        <v>152</v>
      </c>
      <c r="D1093" t="s">
        <v>2616</v>
      </c>
      <c r="E1093" s="14" t="s">
        <v>2578</v>
      </c>
      <c r="F1093" t="s">
        <v>2617</v>
      </c>
      <c r="G1093" t="s">
        <v>2618</v>
      </c>
      <c r="H1093" t="str">
        <f>HYPERLINK("http://www.uniprot.org/uniref/UniRef90_Q7XLF4","UniRef90_Q7XLF4")</f>
        <v>UniRef90_Q7XLF4</v>
      </c>
      <c r="I1093" t="s">
        <v>767</v>
      </c>
      <c r="J1093" t="str">
        <f>HYPERLINK("http://pfam.sanger.ac.uk/family/PF02992","PF02992")</f>
        <v>PF02992</v>
      </c>
      <c r="K1093" t="s">
        <v>2608</v>
      </c>
      <c r="L1093" t="str">
        <f>HYPERLINK("http://www.ebi.ac.uk/interpro/entry/IPR004242","IPR004242")</f>
        <v>IPR004242</v>
      </c>
      <c r="M1093" s="13" t="s">
        <v>164</v>
      </c>
    </row>
    <row r="1094" spans="1:13" x14ac:dyDescent="0.25">
      <c r="A1094" t="s">
        <v>2619</v>
      </c>
      <c r="B1094" t="s">
        <v>162</v>
      </c>
      <c r="C1094" s="13" t="s">
        <v>152</v>
      </c>
      <c r="D1094" t="s">
        <v>2620</v>
      </c>
      <c r="E1094" s="14" t="s">
        <v>2578</v>
      </c>
      <c r="F1094" t="s">
        <v>2621</v>
      </c>
      <c r="G1094" t="s">
        <v>2622</v>
      </c>
      <c r="H1094" t="str">
        <f>HYPERLINK("http://www.uniprot.org/uniref/UniRef90_Q7X7Y4","UniRef90_Q7X7Y4")</f>
        <v>UniRef90_Q7X7Y4</v>
      </c>
      <c r="I1094" t="s">
        <v>295</v>
      </c>
      <c r="J1094" t="str">
        <f>HYPERLINK("http://pfam.sanger.ac.uk/family/PF10536","PF10536")</f>
        <v>PF10536</v>
      </c>
      <c r="K1094" t="s">
        <v>2603</v>
      </c>
      <c r="L1094" t="str">
        <f>HYPERLINK("http://www.ebi.ac.uk/interpro/entry/IPR019557","IPR019557")</f>
        <v>IPR019557</v>
      </c>
      <c r="M1094" s="13" t="s">
        <v>164</v>
      </c>
    </row>
    <row r="1095" spans="1:13" x14ac:dyDescent="0.25">
      <c r="A1095" t="s">
        <v>2623</v>
      </c>
      <c r="B1095" t="s">
        <v>151</v>
      </c>
      <c r="C1095" s="13" t="s">
        <v>152</v>
      </c>
      <c r="D1095" t="s">
        <v>2624</v>
      </c>
      <c r="E1095" s="14" t="s">
        <v>2578</v>
      </c>
      <c r="F1095" t="s">
        <v>2625</v>
      </c>
      <c r="G1095" t="s">
        <v>2626</v>
      </c>
      <c r="H1095" t="str">
        <f>HYPERLINK("http://www.uniprot.org/uniref/UniRef90_Q7XKB1","UniRef90_Q7XKB1")</f>
        <v>UniRef90_Q7XKB1</v>
      </c>
      <c r="I1095" t="s">
        <v>295</v>
      </c>
      <c r="J1095" t="str">
        <f>HYPERLINK("http://pfam.sanger.ac.uk/family/PF10536","PF10536")</f>
        <v>PF10536</v>
      </c>
      <c r="K1095" t="s">
        <v>2603</v>
      </c>
      <c r="L1095" t="str">
        <f>HYPERLINK("http://www.ebi.ac.uk/interpro/entry/IPR019557","IPR019557")</f>
        <v>IPR019557</v>
      </c>
      <c r="M1095" s="13" t="s">
        <v>164</v>
      </c>
    </row>
    <row r="1096" spans="1:13" x14ac:dyDescent="0.25">
      <c r="A1096" t="s">
        <v>2627</v>
      </c>
      <c r="B1096" t="s">
        <v>151</v>
      </c>
      <c r="C1096" s="13" t="s">
        <v>152</v>
      </c>
      <c r="D1096" t="s">
        <v>2628</v>
      </c>
      <c r="E1096" s="14" t="s">
        <v>2578</v>
      </c>
      <c r="F1096" t="s">
        <v>2345</v>
      </c>
      <c r="G1096" t="s">
        <v>2629</v>
      </c>
      <c r="H1096" t="str">
        <f>HYPERLINK("http://www.uniprot.org/uniref/UniRef90_Q53LX3","UniRef90_Q53LX3")</f>
        <v>UniRef90_Q53LX3</v>
      </c>
      <c r="I1096" t="s">
        <v>2630</v>
      </c>
      <c r="J1096" t="str">
        <f>HYPERLINK("http://pfam.sanger.ac.uk/family/PF14529","PF14529")</f>
        <v>PF14529</v>
      </c>
      <c r="K1096" t="s">
        <v>1478</v>
      </c>
      <c r="L1096" t="str">
        <f>HYPERLINK("http://www.ebi.ac.uk/interpro/entry/IPR005135","IPR005135")</f>
        <v>IPR005135</v>
      </c>
      <c r="M1096" s="13" t="s">
        <v>164</v>
      </c>
    </row>
    <row r="1097" spans="1:13" x14ac:dyDescent="0.25">
      <c r="A1097" t="s">
        <v>2631</v>
      </c>
      <c r="B1097" t="s">
        <v>151</v>
      </c>
      <c r="C1097" s="13" t="s">
        <v>152</v>
      </c>
      <c r="D1097" t="s">
        <v>2632</v>
      </c>
      <c r="E1097" s="14" t="s">
        <v>2578</v>
      </c>
      <c r="F1097" t="s">
        <v>2633</v>
      </c>
      <c r="G1097" t="s">
        <v>2634</v>
      </c>
      <c r="H1097" t="str">
        <f>HYPERLINK("http://www.uniprot.org/uniref/UniRef90_Q2QP23","UniRef90_Q2QP23")</f>
        <v>UniRef90_Q2QP23</v>
      </c>
      <c r="I1097" s="13" t="s">
        <v>164</v>
      </c>
      <c r="J1097" t="s">
        <v>157</v>
      </c>
      <c r="K1097" s="13" t="s">
        <v>164</v>
      </c>
      <c r="L1097" t="s">
        <v>157</v>
      </c>
      <c r="M1097" s="13" t="s">
        <v>164</v>
      </c>
    </row>
    <row r="1098" spans="1:13" x14ac:dyDescent="0.25">
      <c r="A1098" t="s">
        <v>2635</v>
      </c>
      <c r="B1098" t="s">
        <v>175</v>
      </c>
      <c r="C1098" s="13" t="s">
        <v>152</v>
      </c>
      <c r="D1098" t="s">
        <v>2636</v>
      </c>
      <c r="E1098" s="14" t="s">
        <v>2578</v>
      </c>
      <c r="F1098" t="s">
        <v>2633</v>
      </c>
      <c r="G1098" t="s">
        <v>2634</v>
      </c>
      <c r="H1098" t="str">
        <f>HYPERLINK("http://www.uniprot.org/uniref/UniRef90_Q2QP23","UniRef90_Q2QP23")</f>
        <v>UniRef90_Q2QP23</v>
      </c>
      <c r="I1098" t="s">
        <v>767</v>
      </c>
      <c r="J1098" t="str">
        <f>HYPERLINK("http://pfam.sanger.ac.uk/family/PF02992","PF02992")</f>
        <v>PF02992</v>
      </c>
      <c r="K1098" t="s">
        <v>2608</v>
      </c>
      <c r="L1098" t="str">
        <f>HYPERLINK("http://www.ebi.ac.uk/interpro/entry/IPR004242","IPR004242")</f>
        <v>IPR004242</v>
      </c>
      <c r="M1098" s="13" t="s">
        <v>164</v>
      </c>
    </row>
    <row r="1099" spans="1:13" x14ac:dyDescent="0.25">
      <c r="A1099" t="s">
        <v>2637</v>
      </c>
      <c r="B1099" t="s">
        <v>151</v>
      </c>
      <c r="C1099" s="13" t="s">
        <v>152</v>
      </c>
      <c r="D1099" t="s">
        <v>2638</v>
      </c>
      <c r="E1099" s="14" t="s">
        <v>2578</v>
      </c>
      <c r="F1099" t="s">
        <v>2639</v>
      </c>
      <c r="G1099" t="s">
        <v>2640</v>
      </c>
      <c r="H1099" t="str">
        <f>HYPERLINK("http://www.uniprot.org/uniref/UniRef90_Q2R3Z2","UniRef90_Q2R3Z2")</f>
        <v>UniRef90_Q2R3Z2</v>
      </c>
      <c r="I1099" t="s">
        <v>2641</v>
      </c>
      <c r="J1099" t="str">
        <f>HYPERLINK("http://pfam.sanger.ac.uk/family/PF13963","PF13963")</f>
        <v>PF13963</v>
      </c>
      <c r="K1099" s="13" t="s">
        <v>164</v>
      </c>
      <c r="L1099" t="s">
        <v>157</v>
      </c>
      <c r="M1099" s="13" t="s">
        <v>164</v>
      </c>
    </row>
    <row r="1100" spans="1:13" x14ac:dyDescent="0.25">
      <c r="A1100" t="s">
        <v>2642</v>
      </c>
      <c r="B1100" t="s">
        <v>162</v>
      </c>
      <c r="C1100" s="13" t="s">
        <v>152</v>
      </c>
      <c r="D1100" t="s">
        <v>2643</v>
      </c>
      <c r="E1100" s="14" t="s">
        <v>2578</v>
      </c>
      <c r="F1100" t="s">
        <v>2644</v>
      </c>
      <c r="G1100" t="s">
        <v>2645</v>
      </c>
      <c r="H1100" t="str">
        <f>HYPERLINK("http://www.uniprot.org/uniref/UniRef90_Q2R3S6","UniRef90_Q2R3S6")</f>
        <v>UniRef90_Q2R3S6</v>
      </c>
      <c r="I1100" t="s">
        <v>734</v>
      </c>
      <c r="J1100" t="str">
        <f>HYPERLINK("http://pfam.sanger.ac.uk/family/PF02265","PF02265")</f>
        <v>PF02265</v>
      </c>
      <c r="K1100" s="13" t="s">
        <v>164</v>
      </c>
      <c r="L1100" t="s">
        <v>157</v>
      </c>
      <c r="M1100" t="s">
        <v>736</v>
      </c>
    </row>
    <row r="1101" spans="1:13" x14ac:dyDescent="0.25">
      <c r="A1101" t="s">
        <v>2646</v>
      </c>
      <c r="B1101" t="s">
        <v>151</v>
      </c>
      <c r="C1101" s="13" t="s">
        <v>152</v>
      </c>
      <c r="D1101" t="s">
        <v>2647</v>
      </c>
      <c r="E1101" s="14" t="s">
        <v>2578</v>
      </c>
      <c r="F1101" t="s">
        <v>2648</v>
      </c>
      <c r="G1101" t="s">
        <v>2649</v>
      </c>
      <c r="H1101" t="str">
        <f>HYPERLINK("http://www.uniprot.org/uniref/UniRef90_Q2QXK8","UniRef90_Q2QXK8")</f>
        <v>UniRef90_Q2QXK8</v>
      </c>
      <c r="I1101" t="s">
        <v>676</v>
      </c>
      <c r="J1101" t="str">
        <f>HYPERLINK("http://pfam.sanger.ac.uk/family/PF10551","PF10551")</f>
        <v>PF10551</v>
      </c>
      <c r="K1101" t="s">
        <v>2650</v>
      </c>
      <c r="L1101" t="str">
        <f>HYPERLINK("http://www.ebi.ac.uk/interpro/entry/IPR001207","IPR001207")</f>
        <v>IPR001207</v>
      </c>
      <c r="M1101" t="s">
        <v>677</v>
      </c>
    </row>
    <row r="1102" spans="1:13" x14ac:dyDescent="0.25">
      <c r="A1102" t="s">
        <v>2651</v>
      </c>
      <c r="B1102" t="s">
        <v>151</v>
      </c>
      <c r="C1102" s="13" t="s">
        <v>152</v>
      </c>
      <c r="D1102" t="s">
        <v>2652</v>
      </c>
      <c r="E1102" s="14" t="s">
        <v>2578</v>
      </c>
      <c r="F1102" t="s">
        <v>2653</v>
      </c>
      <c r="G1102" t="s">
        <v>2654</v>
      </c>
      <c r="H1102" t="str">
        <f>HYPERLINK("http://www.uniprot.org/uniref/UniRef90_Q53L33","UniRef90_Q53L33")</f>
        <v>UniRef90_Q53L33</v>
      </c>
      <c r="I1102" t="s">
        <v>2655</v>
      </c>
      <c r="J1102" t="str">
        <f>HYPERLINK("http://pfam.sanger.ac.uk/family/PF04434","PF04434")</f>
        <v>PF04434</v>
      </c>
      <c r="K1102" t="s">
        <v>2656</v>
      </c>
      <c r="L1102" t="str">
        <f>HYPERLINK("http://www.ebi.ac.uk/interpro/entry/IPR004332","IPR004332")</f>
        <v>IPR004332</v>
      </c>
      <c r="M1102" t="s">
        <v>904</v>
      </c>
    </row>
    <row r="1103" spans="1:13" x14ac:dyDescent="0.25">
      <c r="A1103" t="s">
        <v>2657</v>
      </c>
      <c r="B1103" t="s">
        <v>166</v>
      </c>
      <c r="C1103" s="13" t="s">
        <v>152</v>
      </c>
      <c r="D1103" t="s">
        <v>2658</v>
      </c>
      <c r="E1103" s="14" t="s">
        <v>2578</v>
      </c>
      <c r="F1103" t="s">
        <v>2659</v>
      </c>
      <c r="G1103" t="s">
        <v>2660</v>
      </c>
      <c r="H1103" t="s">
        <v>157</v>
      </c>
      <c r="I1103" t="s">
        <v>2579</v>
      </c>
      <c r="J1103" t="str">
        <f>HYPERLINK("http://pfam.sanger.ac.uk/family/PF05699","PF05699")</f>
        <v>PF05699</v>
      </c>
      <c r="K1103" t="s">
        <v>2661</v>
      </c>
      <c r="L1103" t="str">
        <f>HYPERLINK("http://www.ebi.ac.uk/interpro/entry/IPR008906","IPR008906")</f>
        <v>IPR008906</v>
      </c>
      <c r="M1103" t="s">
        <v>2662</v>
      </c>
    </row>
    <row r="1104" spans="1:13" x14ac:dyDescent="0.25">
      <c r="A1104" t="s">
        <v>2663</v>
      </c>
      <c r="B1104" t="s">
        <v>162</v>
      </c>
      <c r="C1104" s="13" t="s">
        <v>152</v>
      </c>
      <c r="D1104" t="s">
        <v>2664</v>
      </c>
      <c r="E1104" s="14" t="s">
        <v>2578</v>
      </c>
      <c r="F1104" t="s">
        <v>2659</v>
      </c>
      <c r="G1104" t="s">
        <v>2660</v>
      </c>
      <c r="H1104" t="s">
        <v>157</v>
      </c>
      <c r="I1104" t="s">
        <v>2579</v>
      </c>
      <c r="J1104" t="str">
        <f>HYPERLINK("http://pfam.sanger.ac.uk/family/PF05699","PF05699")</f>
        <v>PF05699</v>
      </c>
      <c r="K1104" t="s">
        <v>2665</v>
      </c>
      <c r="L1104" t="str">
        <f>HYPERLINK("http://www.ebi.ac.uk/interpro/entry/IPR008906","IPR008906")</f>
        <v>IPR008906</v>
      </c>
      <c r="M1104" t="s">
        <v>2580</v>
      </c>
    </row>
    <row r="1105" spans="1:13" x14ac:dyDescent="0.25">
      <c r="A1105" t="s">
        <v>2666</v>
      </c>
      <c r="B1105" t="s">
        <v>151</v>
      </c>
      <c r="C1105" s="13" t="s">
        <v>152</v>
      </c>
      <c r="D1105" t="s">
        <v>1617</v>
      </c>
      <c r="E1105" s="14" t="s">
        <v>2578</v>
      </c>
      <c r="F1105" t="s">
        <v>2667</v>
      </c>
      <c r="G1105" t="s">
        <v>2668</v>
      </c>
      <c r="H1105" t="str">
        <f>HYPERLINK("http://www.uniprot.org/uniref/UniRef90_UPI00023B2A99","UniRef90_UPI00023B2A99")</f>
        <v>UniRef90_UPI00023B2A99</v>
      </c>
      <c r="I1105" t="s">
        <v>767</v>
      </c>
      <c r="J1105" t="str">
        <f>HYPERLINK("http://pfam.sanger.ac.uk/family/PF02992","PF02992")</f>
        <v>PF02992</v>
      </c>
      <c r="K1105" t="s">
        <v>2608</v>
      </c>
      <c r="L1105" t="str">
        <f>HYPERLINK("http://www.ebi.ac.uk/interpro/entry/IPR004242","IPR004242")</f>
        <v>IPR004242</v>
      </c>
      <c r="M1105" s="13" t="s">
        <v>164</v>
      </c>
    </row>
    <row r="1106" spans="1:13" x14ac:dyDescent="0.25">
      <c r="A1106" t="s">
        <v>2669</v>
      </c>
      <c r="B1106" t="s">
        <v>151</v>
      </c>
      <c r="C1106" s="13" t="s">
        <v>152</v>
      </c>
      <c r="D1106" t="s">
        <v>2670</v>
      </c>
      <c r="E1106" s="14" t="s">
        <v>2578</v>
      </c>
      <c r="F1106" t="s">
        <v>2671</v>
      </c>
      <c r="G1106" t="s">
        <v>2672</v>
      </c>
      <c r="H1106" t="str">
        <f>HYPERLINK("http://www.uniprot.org/uniref/UniRef90_UPI000234F064","UniRef90_UPI000234F064")</f>
        <v>UniRef90_UPI000234F064</v>
      </c>
      <c r="I1106" t="s">
        <v>2673</v>
      </c>
      <c r="J1106" t="str">
        <f>HYPERLINK("http://pfam.sanger.ac.uk/family/PF03004","PF03004")</f>
        <v>PF03004</v>
      </c>
      <c r="K1106" t="s">
        <v>2674</v>
      </c>
      <c r="L1106" t="str">
        <f>HYPERLINK("http://www.ebi.ac.uk/interpro/entry/IPR004252","IPR004252")</f>
        <v>IPR004252</v>
      </c>
      <c r="M1106" s="13" t="s">
        <v>164</v>
      </c>
    </row>
    <row r="1107" spans="1:13" x14ac:dyDescent="0.25">
      <c r="A1107" t="s">
        <v>2675</v>
      </c>
      <c r="B1107" t="s">
        <v>175</v>
      </c>
      <c r="C1107" s="13" t="s">
        <v>152</v>
      </c>
      <c r="D1107" t="s">
        <v>1574</v>
      </c>
      <c r="E1107" s="14" t="s">
        <v>2578</v>
      </c>
      <c r="F1107" t="s">
        <v>1583</v>
      </c>
      <c r="G1107" t="s">
        <v>1584</v>
      </c>
      <c r="H1107" t="str">
        <f>HYPERLINK("http://www.uniprot.org/uniref/UniRef90_UPI000234EAE4","UniRef90_UPI000234EAE4")</f>
        <v>UniRef90_UPI000234EAE4</v>
      </c>
      <c r="I1107" t="s">
        <v>2641</v>
      </c>
      <c r="J1107" t="str">
        <f>HYPERLINK("http://pfam.sanger.ac.uk/family/PF13963","PF13963")</f>
        <v>PF13963</v>
      </c>
      <c r="K1107" s="13" t="s">
        <v>164</v>
      </c>
      <c r="L1107" t="s">
        <v>157</v>
      </c>
      <c r="M1107" s="13" t="s">
        <v>164</v>
      </c>
    </row>
    <row r="1108" spans="1:13" x14ac:dyDescent="0.25">
      <c r="A1108" t="s">
        <v>2676</v>
      </c>
      <c r="B1108" t="s">
        <v>162</v>
      </c>
      <c r="C1108" s="13" t="s">
        <v>152</v>
      </c>
      <c r="D1108" t="s">
        <v>2677</v>
      </c>
      <c r="E1108" s="14" t="s">
        <v>2578</v>
      </c>
      <c r="F1108" t="s">
        <v>2678</v>
      </c>
      <c r="G1108" t="s">
        <v>2679</v>
      </c>
      <c r="H1108" t="str">
        <f>HYPERLINK("http://www.uniprot.org/uniref/UniRef90_UPI000234E3C3","UniRef90_UPI000234E3C3")</f>
        <v>UniRef90_UPI000234E3C3</v>
      </c>
      <c r="I1108" t="s">
        <v>2613</v>
      </c>
      <c r="J1108" t="str">
        <f>HYPERLINK("http://pfam.sanger.ac.uk/family/PF03108","PF03108")</f>
        <v>PF03108</v>
      </c>
      <c r="K1108" t="s">
        <v>2614</v>
      </c>
      <c r="L1108" t="str">
        <f>HYPERLINK("http://www.ebi.ac.uk/interpro/entry/IPR004332","IPR004332")</f>
        <v>IPR004332</v>
      </c>
      <c r="M1108" s="13" t="s">
        <v>164</v>
      </c>
    </row>
    <row r="1109" spans="1:13" x14ac:dyDescent="0.25">
      <c r="A1109" t="s">
        <v>2680</v>
      </c>
      <c r="B1109" t="s">
        <v>162</v>
      </c>
      <c r="C1109" s="13" t="s">
        <v>152</v>
      </c>
      <c r="D1109" t="s">
        <v>2681</v>
      </c>
      <c r="E1109" s="14" t="s">
        <v>2578</v>
      </c>
      <c r="F1109" t="s">
        <v>2682</v>
      </c>
      <c r="G1109" t="s">
        <v>2683</v>
      </c>
      <c r="H1109" t="str">
        <f>HYPERLINK("http://www.uniprot.org/uniref/UniRef90_UPI0002C31104","UniRef90_UPI0002C31104")</f>
        <v>UniRef90_UPI0002C31104</v>
      </c>
      <c r="I1109" t="s">
        <v>2684</v>
      </c>
      <c r="J1109" t="str">
        <f>HYPERLINK("http://pfam.sanger.ac.uk/family/PF04827","PF04827")</f>
        <v>PF04827</v>
      </c>
      <c r="K1109" t="s">
        <v>2685</v>
      </c>
      <c r="L1109" t="str">
        <f>HYPERLINK("http://www.ebi.ac.uk/interpro/entry/IPR026103","IPR026103")</f>
        <v>IPR026103</v>
      </c>
      <c r="M1109" t="s">
        <v>2686</v>
      </c>
    </row>
    <row r="1110" spans="1:13" x14ac:dyDescent="0.25">
      <c r="A1110" t="s">
        <v>2687</v>
      </c>
      <c r="B1110" t="s">
        <v>151</v>
      </c>
      <c r="C1110" s="13" t="s">
        <v>152</v>
      </c>
      <c r="D1110" s="13" t="s">
        <v>164</v>
      </c>
      <c r="E1110" s="14" t="s">
        <v>2578</v>
      </c>
      <c r="F1110" t="s">
        <v>1283</v>
      </c>
      <c r="G1110" s="13" t="s">
        <v>164</v>
      </c>
      <c r="H1110" t="s">
        <v>157</v>
      </c>
      <c r="I1110" t="s">
        <v>676</v>
      </c>
      <c r="J1110" t="str">
        <f>HYPERLINK("http://pfam.sanger.ac.uk/family/PF10551","PF10551")</f>
        <v>PF10551</v>
      </c>
      <c r="K1110" s="13" t="s">
        <v>164</v>
      </c>
      <c r="L1110" t="s">
        <v>157</v>
      </c>
      <c r="M1110" t="s">
        <v>677</v>
      </c>
    </row>
    <row r="1111" spans="1:13" x14ac:dyDescent="0.25">
      <c r="A1111" t="s">
        <v>2688</v>
      </c>
      <c r="B1111" t="s">
        <v>166</v>
      </c>
      <c r="C1111" s="13" t="s">
        <v>152</v>
      </c>
      <c r="D1111" s="13" t="s">
        <v>164</v>
      </c>
      <c r="E1111" s="14" t="s">
        <v>2578</v>
      </c>
      <c r="F1111" t="s">
        <v>1283</v>
      </c>
      <c r="G1111" s="13" t="s">
        <v>164</v>
      </c>
      <c r="H1111" t="s">
        <v>157</v>
      </c>
      <c r="I1111" t="s">
        <v>295</v>
      </c>
      <c r="J1111" t="str">
        <f>HYPERLINK("http://pfam.sanger.ac.uk/family/PF10536","PF10536")</f>
        <v>PF10536</v>
      </c>
      <c r="K1111" s="13" t="s">
        <v>164</v>
      </c>
      <c r="L1111" t="s">
        <v>157</v>
      </c>
      <c r="M1111" s="13" t="s">
        <v>164</v>
      </c>
    </row>
    <row r="1112" spans="1:13" x14ac:dyDescent="0.25">
      <c r="A1112" t="s">
        <v>2689</v>
      </c>
      <c r="B1112" t="s">
        <v>166</v>
      </c>
      <c r="C1112" s="13" t="s">
        <v>152</v>
      </c>
      <c r="D1112" s="13" t="s">
        <v>164</v>
      </c>
      <c r="E1112" s="14" t="s">
        <v>2578</v>
      </c>
      <c r="F1112" t="s">
        <v>1283</v>
      </c>
      <c r="G1112" s="13" t="s">
        <v>164</v>
      </c>
      <c r="H1112" t="s">
        <v>157</v>
      </c>
      <c r="I1112" t="s">
        <v>2592</v>
      </c>
      <c r="J1112" t="str">
        <f>HYPERLINK("http://pfam.sanger.ac.uk/family/PF14214","PF14214")</f>
        <v>PF14214</v>
      </c>
      <c r="K1112" s="13" t="s">
        <v>164</v>
      </c>
      <c r="L1112" t="s">
        <v>157</v>
      </c>
      <c r="M1112" s="13" t="s">
        <v>164</v>
      </c>
    </row>
    <row r="1113" spans="1:13" x14ac:dyDescent="0.25">
      <c r="A1113" t="s">
        <v>2690</v>
      </c>
      <c r="B1113" t="s">
        <v>175</v>
      </c>
      <c r="C1113" s="13" t="s">
        <v>152</v>
      </c>
      <c r="D1113" s="13" t="s">
        <v>164</v>
      </c>
      <c r="E1113" s="14" t="s">
        <v>2578</v>
      </c>
      <c r="F1113" t="s">
        <v>1283</v>
      </c>
      <c r="G1113" s="13" t="s">
        <v>164</v>
      </c>
      <c r="H1113" t="s">
        <v>157</v>
      </c>
      <c r="I1113" t="s">
        <v>2684</v>
      </c>
      <c r="J1113" t="str">
        <f>HYPERLINK("http://pfam.sanger.ac.uk/family/PF04827","PF04827")</f>
        <v>PF04827</v>
      </c>
      <c r="K1113" s="13" t="s">
        <v>164</v>
      </c>
      <c r="L1113" t="s">
        <v>157</v>
      </c>
      <c r="M1113" t="s">
        <v>2686</v>
      </c>
    </row>
    <row r="1114" spans="1:13" x14ac:dyDescent="0.25">
      <c r="A1114" t="s">
        <v>2691</v>
      </c>
      <c r="B1114" t="s">
        <v>162</v>
      </c>
      <c r="C1114" s="13" t="s">
        <v>152</v>
      </c>
      <c r="D1114" s="13" t="s">
        <v>164</v>
      </c>
      <c r="E1114" s="14" t="s">
        <v>2578</v>
      </c>
      <c r="F1114" t="s">
        <v>1283</v>
      </c>
      <c r="G1114" s="13" t="s">
        <v>164</v>
      </c>
      <c r="H1114" t="s">
        <v>157</v>
      </c>
      <c r="I1114" t="s">
        <v>2579</v>
      </c>
      <c r="J1114" t="str">
        <f>HYPERLINK("http://pfam.sanger.ac.uk/family/PF05699","PF05699")</f>
        <v>PF05699</v>
      </c>
      <c r="K1114" s="13" t="s">
        <v>164</v>
      </c>
      <c r="L1114" t="s">
        <v>157</v>
      </c>
      <c r="M1114" t="s">
        <v>2580</v>
      </c>
    </row>
    <row r="1115" spans="1:13" x14ac:dyDescent="0.25">
      <c r="A1115" t="s">
        <v>2692</v>
      </c>
      <c r="B1115" t="s">
        <v>162</v>
      </c>
      <c r="C1115" s="13" t="s">
        <v>152</v>
      </c>
      <c r="D1115" s="13" t="s">
        <v>164</v>
      </c>
      <c r="E1115" s="14" t="s">
        <v>2578</v>
      </c>
      <c r="F1115" t="s">
        <v>1283</v>
      </c>
      <c r="G1115" s="13" t="s">
        <v>164</v>
      </c>
      <c r="H1115" t="s">
        <v>157</v>
      </c>
      <c r="I1115" t="s">
        <v>676</v>
      </c>
      <c r="J1115" t="str">
        <f>HYPERLINK("http://pfam.sanger.ac.uk/family/PF10551","PF10551")</f>
        <v>PF10551</v>
      </c>
      <c r="K1115" s="13" t="s">
        <v>164</v>
      </c>
      <c r="L1115" t="s">
        <v>157</v>
      </c>
      <c r="M1115" t="s">
        <v>677</v>
      </c>
    </row>
    <row r="1116" spans="1:13" x14ac:dyDescent="0.25">
      <c r="A1116" t="s">
        <v>2693</v>
      </c>
      <c r="B1116" t="s">
        <v>162</v>
      </c>
      <c r="C1116" s="13" t="s">
        <v>152</v>
      </c>
      <c r="D1116" s="13" t="s">
        <v>164</v>
      </c>
      <c r="E1116" s="14" t="s">
        <v>2578</v>
      </c>
      <c r="F1116" t="s">
        <v>1283</v>
      </c>
      <c r="G1116" s="13" t="s">
        <v>164</v>
      </c>
      <c r="H1116" t="s">
        <v>157</v>
      </c>
      <c r="I1116" t="s">
        <v>2579</v>
      </c>
      <c r="J1116" t="str">
        <f>HYPERLINK("http://pfam.sanger.ac.uk/family/PF05699","PF05699")</f>
        <v>PF05699</v>
      </c>
      <c r="K1116" s="13" t="s">
        <v>164</v>
      </c>
      <c r="L1116" t="s">
        <v>157</v>
      </c>
      <c r="M1116" t="s">
        <v>2580</v>
      </c>
    </row>
    <row r="1117" spans="1:13" x14ac:dyDescent="0.25">
      <c r="A1117" t="s">
        <v>2694</v>
      </c>
      <c r="B1117" t="s">
        <v>166</v>
      </c>
      <c r="C1117" s="13" t="s">
        <v>152</v>
      </c>
      <c r="D1117" s="13" t="s">
        <v>164</v>
      </c>
      <c r="E1117" s="14" t="s">
        <v>2578</v>
      </c>
      <c r="F1117" t="s">
        <v>1283</v>
      </c>
      <c r="G1117" s="13" t="s">
        <v>164</v>
      </c>
      <c r="H1117" t="s">
        <v>157</v>
      </c>
      <c r="I1117" t="s">
        <v>676</v>
      </c>
      <c r="J1117" t="str">
        <f>HYPERLINK("http://pfam.sanger.ac.uk/family/PF10551","PF10551")</f>
        <v>PF10551</v>
      </c>
      <c r="K1117" s="13" t="s">
        <v>164</v>
      </c>
      <c r="L1117" t="s">
        <v>157</v>
      </c>
      <c r="M1117" t="s">
        <v>677</v>
      </c>
    </row>
    <row r="1118" spans="1:13" x14ac:dyDescent="0.25">
      <c r="A1118" t="s">
        <v>2695</v>
      </c>
      <c r="B1118" t="s">
        <v>162</v>
      </c>
      <c r="C1118" s="13" t="s">
        <v>152</v>
      </c>
      <c r="D1118" s="13" t="s">
        <v>164</v>
      </c>
      <c r="E1118" s="14" t="s">
        <v>2578</v>
      </c>
      <c r="F1118" t="s">
        <v>1283</v>
      </c>
      <c r="G1118" s="13" t="s">
        <v>164</v>
      </c>
      <c r="H1118" t="s">
        <v>157</v>
      </c>
      <c r="I1118" t="s">
        <v>676</v>
      </c>
      <c r="J1118" t="str">
        <f>HYPERLINK("http://pfam.sanger.ac.uk/family/PF10551","PF10551")</f>
        <v>PF10551</v>
      </c>
      <c r="K1118" s="13" t="s">
        <v>164</v>
      </c>
      <c r="L1118" t="s">
        <v>157</v>
      </c>
      <c r="M1118" s="13" t="s">
        <v>164</v>
      </c>
    </row>
    <row r="1119" spans="1:13" x14ac:dyDescent="0.25">
      <c r="A1119" t="s">
        <v>2696</v>
      </c>
      <c r="B1119" t="s">
        <v>166</v>
      </c>
      <c r="C1119" s="13" t="s">
        <v>152</v>
      </c>
      <c r="D1119" s="13" t="s">
        <v>164</v>
      </c>
      <c r="E1119" s="14" t="s">
        <v>2578</v>
      </c>
      <c r="F1119" t="s">
        <v>1283</v>
      </c>
      <c r="G1119" s="13" t="s">
        <v>164</v>
      </c>
      <c r="H1119" t="s">
        <v>157</v>
      </c>
      <c r="I1119" t="s">
        <v>2579</v>
      </c>
      <c r="J1119" t="str">
        <f>HYPERLINK("http://pfam.sanger.ac.uk/family/PF05699","PF05699")</f>
        <v>PF05699</v>
      </c>
      <c r="K1119" s="13" t="s">
        <v>164</v>
      </c>
      <c r="L1119" t="s">
        <v>157</v>
      </c>
      <c r="M1119" t="s">
        <v>2580</v>
      </c>
    </row>
    <row r="1120" spans="1:13" x14ac:dyDescent="0.25">
      <c r="A1120" t="s">
        <v>2697</v>
      </c>
      <c r="B1120" t="s">
        <v>166</v>
      </c>
      <c r="C1120" s="13" t="s">
        <v>901</v>
      </c>
      <c r="D1120" s="13" t="s">
        <v>164</v>
      </c>
      <c r="E1120" s="14" t="s">
        <v>2578</v>
      </c>
      <c r="F1120" t="s">
        <v>1283</v>
      </c>
      <c r="G1120" s="13" t="s">
        <v>164</v>
      </c>
      <c r="H1120" t="s">
        <v>157</v>
      </c>
      <c r="I1120" t="s">
        <v>767</v>
      </c>
      <c r="J1120" t="str">
        <f>HYPERLINK("http://pfam.sanger.ac.uk/family/PF02992","PF02992")</f>
        <v>PF02992</v>
      </c>
      <c r="K1120" s="13" t="s">
        <v>164</v>
      </c>
      <c r="L1120" t="s">
        <v>157</v>
      </c>
      <c r="M1120" s="13" t="s">
        <v>164</v>
      </c>
    </row>
    <row r="1121" spans="1:13" x14ac:dyDescent="0.25">
      <c r="A1121" t="s">
        <v>2698</v>
      </c>
      <c r="B1121" t="s">
        <v>166</v>
      </c>
      <c r="C1121" s="13" t="s">
        <v>152</v>
      </c>
      <c r="D1121" s="13" t="s">
        <v>164</v>
      </c>
      <c r="E1121" s="14" t="s">
        <v>2578</v>
      </c>
      <c r="F1121" t="s">
        <v>1283</v>
      </c>
      <c r="G1121" s="13" t="s">
        <v>164</v>
      </c>
      <c r="H1121" t="s">
        <v>157</v>
      </c>
      <c r="I1121" t="s">
        <v>767</v>
      </c>
      <c r="J1121" t="str">
        <f>HYPERLINK("http://pfam.sanger.ac.uk/family/PF02992","PF02992")</f>
        <v>PF02992</v>
      </c>
      <c r="K1121" s="13" t="s">
        <v>164</v>
      </c>
      <c r="L1121" t="s">
        <v>157</v>
      </c>
      <c r="M1121" s="13" t="s">
        <v>164</v>
      </c>
    </row>
    <row r="1122" spans="1:13" x14ac:dyDescent="0.25">
      <c r="A1122" t="s">
        <v>2699</v>
      </c>
      <c r="B1122" t="s">
        <v>162</v>
      </c>
      <c r="C1122" s="13" t="s">
        <v>152</v>
      </c>
      <c r="D1122" s="13" t="s">
        <v>164</v>
      </c>
      <c r="E1122" s="14" t="s">
        <v>2578</v>
      </c>
      <c r="F1122" t="s">
        <v>1283</v>
      </c>
      <c r="G1122" s="13" t="s">
        <v>164</v>
      </c>
      <c r="H1122" t="s">
        <v>157</v>
      </c>
      <c r="I1122" t="s">
        <v>2592</v>
      </c>
      <c r="J1122" t="str">
        <f>HYPERLINK("http://pfam.sanger.ac.uk/family/PF14214","PF14214")</f>
        <v>PF14214</v>
      </c>
      <c r="K1122" s="13" t="s">
        <v>164</v>
      </c>
      <c r="L1122" t="s">
        <v>157</v>
      </c>
      <c r="M1122" s="13" t="s">
        <v>164</v>
      </c>
    </row>
    <row r="1123" spans="1:13" x14ac:dyDescent="0.25">
      <c r="A1123" t="s">
        <v>2700</v>
      </c>
      <c r="B1123" t="s">
        <v>162</v>
      </c>
      <c r="C1123" s="13" t="s">
        <v>152</v>
      </c>
      <c r="D1123" s="13" t="s">
        <v>164</v>
      </c>
      <c r="E1123" s="14" t="s">
        <v>2578</v>
      </c>
      <c r="F1123" t="s">
        <v>1283</v>
      </c>
      <c r="G1123" s="13" t="s">
        <v>164</v>
      </c>
      <c r="H1123" t="s">
        <v>157</v>
      </c>
      <c r="I1123" t="s">
        <v>2592</v>
      </c>
      <c r="J1123" t="str">
        <f>HYPERLINK("http://pfam.sanger.ac.uk/family/PF14214","PF14214")</f>
        <v>PF14214</v>
      </c>
      <c r="K1123" s="13" t="s">
        <v>164</v>
      </c>
      <c r="L1123" t="s">
        <v>157</v>
      </c>
      <c r="M1123" s="13" t="s">
        <v>164</v>
      </c>
    </row>
    <row r="1124" spans="1:13" x14ac:dyDescent="0.25">
      <c r="A1124" t="s">
        <v>2701</v>
      </c>
      <c r="B1124" t="s">
        <v>162</v>
      </c>
      <c r="C1124" s="13" t="s">
        <v>152</v>
      </c>
      <c r="D1124" s="13" t="s">
        <v>164</v>
      </c>
      <c r="E1124" s="14" t="s">
        <v>2578</v>
      </c>
      <c r="F1124" t="s">
        <v>1283</v>
      </c>
      <c r="G1124" s="13" t="s">
        <v>164</v>
      </c>
      <c r="H1124" t="s">
        <v>157</v>
      </c>
      <c r="I1124" t="s">
        <v>2579</v>
      </c>
      <c r="J1124" t="str">
        <f>HYPERLINK("http://pfam.sanger.ac.uk/family/PF05699","PF05699")</f>
        <v>PF05699</v>
      </c>
      <c r="K1124" s="13" t="s">
        <v>164</v>
      </c>
      <c r="L1124" t="s">
        <v>157</v>
      </c>
      <c r="M1124" t="s">
        <v>2580</v>
      </c>
    </row>
    <row r="1125" spans="1:13" x14ac:dyDescent="0.25">
      <c r="A1125" t="s">
        <v>2702</v>
      </c>
      <c r="B1125" t="s">
        <v>166</v>
      </c>
      <c r="C1125" s="13" t="s">
        <v>152</v>
      </c>
      <c r="D1125" s="13" t="s">
        <v>164</v>
      </c>
      <c r="E1125" s="14" t="s">
        <v>2578</v>
      </c>
      <c r="F1125" t="s">
        <v>1283</v>
      </c>
      <c r="G1125" s="13" t="s">
        <v>164</v>
      </c>
      <c r="H1125" t="s">
        <v>157</v>
      </c>
      <c r="I1125" t="s">
        <v>295</v>
      </c>
      <c r="J1125" t="str">
        <f>HYPERLINK("http://pfam.sanger.ac.uk/family/PF10536","PF10536")</f>
        <v>PF10536</v>
      </c>
      <c r="K1125" s="13" t="s">
        <v>164</v>
      </c>
      <c r="L1125" t="s">
        <v>157</v>
      </c>
      <c r="M1125" s="13" t="s">
        <v>164</v>
      </c>
    </row>
    <row r="1126" spans="1:13" x14ac:dyDescent="0.25">
      <c r="A1126" t="s">
        <v>2703</v>
      </c>
      <c r="B1126" t="s">
        <v>162</v>
      </c>
      <c r="C1126" s="13" t="s">
        <v>152</v>
      </c>
      <c r="D1126" s="13" t="s">
        <v>164</v>
      </c>
      <c r="E1126" s="14" t="s">
        <v>2578</v>
      </c>
      <c r="F1126" t="s">
        <v>1283</v>
      </c>
      <c r="G1126" s="13" t="s">
        <v>164</v>
      </c>
      <c r="H1126" t="s">
        <v>157</v>
      </c>
      <c r="I1126" t="s">
        <v>1377</v>
      </c>
      <c r="J1126" t="str">
        <f>HYPERLINK("http://pfam.sanger.ac.uk/family/PF04434","PF04434")</f>
        <v>PF04434</v>
      </c>
      <c r="K1126" s="13" t="s">
        <v>164</v>
      </c>
      <c r="L1126" t="s">
        <v>157</v>
      </c>
      <c r="M1126" t="s">
        <v>1379</v>
      </c>
    </row>
    <row r="1127" spans="1:13" x14ac:dyDescent="0.25">
      <c r="A1127" t="s">
        <v>2704</v>
      </c>
      <c r="B1127" t="s">
        <v>166</v>
      </c>
      <c r="C1127" s="13" t="s">
        <v>152</v>
      </c>
      <c r="D1127" s="13" t="s">
        <v>164</v>
      </c>
      <c r="E1127" s="14" t="s">
        <v>2578</v>
      </c>
      <c r="F1127" t="s">
        <v>1283</v>
      </c>
      <c r="G1127" s="13" t="s">
        <v>164</v>
      </c>
      <c r="H1127" t="s">
        <v>157</v>
      </c>
      <c r="I1127" t="s">
        <v>2592</v>
      </c>
      <c r="J1127" t="str">
        <f>HYPERLINK("http://pfam.sanger.ac.uk/family/PF14214","PF14214")</f>
        <v>PF14214</v>
      </c>
      <c r="K1127" s="13" t="s">
        <v>164</v>
      </c>
      <c r="L1127" t="s">
        <v>157</v>
      </c>
      <c r="M1127" s="13" t="s">
        <v>164</v>
      </c>
    </row>
    <row r="1128" spans="1:13" x14ac:dyDescent="0.25">
      <c r="A1128" t="s">
        <v>2705</v>
      </c>
      <c r="B1128" t="s">
        <v>151</v>
      </c>
      <c r="C1128" s="13" t="s">
        <v>152</v>
      </c>
      <c r="D1128" s="13" t="s">
        <v>164</v>
      </c>
      <c r="E1128" s="14" t="s">
        <v>2578</v>
      </c>
      <c r="F1128" t="s">
        <v>1283</v>
      </c>
      <c r="G1128" s="13" t="s">
        <v>164</v>
      </c>
      <c r="H1128" t="s">
        <v>157</v>
      </c>
      <c r="I1128" t="s">
        <v>295</v>
      </c>
      <c r="J1128" t="str">
        <f>HYPERLINK("http://pfam.sanger.ac.uk/family/PF10536","PF10536")</f>
        <v>PF10536</v>
      </c>
      <c r="K1128" s="13" t="s">
        <v>164</v>
      </c>
      <c r="L1128" t="s">
        <v>157</v>
      </c>
      <c r="M1128" s="13" t="s">
        <v>164</v>
      </c>
    </row>
    <row r="1129" spans="1:13" x14ac:dyDescent="0.25">
      <c r="A1129" t="s">
        <v>2706</v>
      </c>
      <c r="B1129" t="s">
        <v>162</v>
      </c>
      <c r="C1129" s="13" t="s">
        <v>152</v>
      </c>
      <c r="D1129" s="13" t="s">
        <v>164</v>
      </c>
      <c r="E1129" s="14" t="s">
        <v>2578</v>
      </c>
      <c r="F1129" t="s">
        <v>1283</v>
      </c>
      <c r="G1129" s="13" t="s">
        <v>164</v>
      </c>
      <c r="H1129" t="s">
        <v>157</v>
      </c>
      <c r="I1129" t="s">
        <v>2592</v>
      </c>
      <c r="J1129" t="str">
        <f>HYPERLINK("http://pfam.sanger.ac.uk/family/PF14214","PF14214")</f>
        <v>PF14214</v>
      </c>
      <c r="K1129" s="13" t="s">
        <v>164</v>
      </c>
      <c r="L1129" t="s">
        <v>157</v>
      </c>
      <c r="M1129" s="13" t="s">
        <v>164</v>
      </c>
    </row>
    <row r="1130" spans="1:13" x14ac:dyDescent="0.25">
      <c r="A1130" t="s">
        <v>2707</v>
      </c>
      <c r="B1130" t="s">
        <v>166</v>
      </c>
      <c r="C1130" s="13" t="s">
        <v>152</v>
      </c>
      <c r="D1130" s="13" t="s">
        <v>164</v>
      </c>
      <c r="E1130" s="14" t="s">
        <v>2578</v>
      </c>
      <c r="F1130" t="s">
        <v>1283</v>
      </c>
      <c r="G1130" s="13" t="s">
        <v>164</v>
      </c>
      <c r="H1130" t="s">
        <v>157</v>
      </c>
      <c r="I1130" t="s">
        <v>2592</v>
      </c>
      <c r="J1130" t="str">
        <f>HYPERLINK("http://pfam.sanger.ac.uk/family/PF14214","PF14214")</f>
        <v>PF14214</v>
      </c>
      <c r="K1130" s="13" t="s">
        <v>164</v>
      </c>
      <c r="L1130" t="s">
        <v>157</v>
      </c>
      <c r="M1130" s="13" t="s">
        <v>164</v>
      </c>
    </row>
    <row r="1131" spans="1:13" x14ac:dyDescent="0.25">
      <c r="A1131" t="s">
        <v>2708</v>
      </c>
      <c r="B1131" t="s">
        <v>166</v>
      </c>
      <c r="C1131" s="13" t="s">
        <v>152</v>
      </c>
      <c r="D1131" s="13" t="s">
        <v>164</v>
      </c>
      <c r="E1131" s="14" t="s">
        <v>2578</v>
      </c>
      <c r="F1131" t="s">
        <v>1283</v>
      </c>
      <c r="G1131" s="13" t="s">
        <v>164</v>
      </c>
      <c r="H1131" t="s">
        <v>157</v>
      </c>
      <c r="I1131" t="s">
        <v>295</v>
      </c>
      <c r="J1131" t="str">
        <f>HYPERLINK("http://pfam.sanger.ac.uk/family/PF10536","PF10536")</f>
        <v>PF10536</v>
      </c>
      <c r="K1131" s="13" t="s">
        <v>164</v>
      </c>
      <c r="L1131" t="s">
        <v>157</v>
      </c>
      <c r="M1131" s="13" t="s">
        <v>164</v>
      </c>
    </row>
    <row r="1132" spans="1:13" x14ac:dyDescent="0.25">
      <c r="A1132" t="s">
        <v>2709</v>
      </c>
      <c r="B1132" t="s">
        <v>166</v>
      </c>
      <c r="C1132" s="13" t="s">
        <v>152</v>
      </c>
      <c r="D1132" s="13" t="s">
        <v>164</v>
      </c>
      <c r="E1132" s="14" t="s">
        <v>2578</v>
      </c>
      <c r="F1132" t="s">
        <v>1283</v>
      </c>
      <c r="G1132" s="13" t="s">
        <v>164</v>
      </c>
      <c r="H1132" t="s">
        <v>157</v>
      </c>
      <c r="I1132" t="s">
        <v>676</v>
      </c>
      <c r="J1132" t="str">
        <f>HYPERLINK("http://pfam.sanger.ac.uk/family/PF10551","PF10551")</f>
        <v>PF10551</v>
      </c>
      <c r="K1132" s="13" t="s">
        <v>164</v>
      </c>
      <c r="L1132" t="s">
        <v>157</v>
      </c>
      <c r="M1132" t="s">
        <v>677</v>
      </c>
    </row>
    <row r="1133" spans="1:13" x14ac:dyDescent="0.25">
      <c r="A1133" t="s">
        <v>2710</v>
      </c>
      <c r="B1133" t="s">
        <v>151</v>
      </c>
      <c r="C1133" s="13" t="s">
        <v>152</v>
      </c>
      <c r="D1133" s="13" t="s">
        <v>164</v>
      </c>
      <c r="E1133" s="14" t="s">
        <v>2578</v>
      </c>
      <c r="F1133" t="s">
        <v>1283</v>
      </c>
      <c r="G1133" s="13" t="s">
        <v>164</v>
      </c>
      <c r="H1133" t="s">
        <v>157</v>
      </c>
      <c r="I1133" t="s">
        <v>2579</v>
      </c>
      <c r="J1133" t="str">
        <f>HYPERLINK("http://pfam.sanger.ac.uk/family/PF05699","PF05699")</f>
        <v>PF05699</v>
      </c>
      <c r="K1133" s="13" t="s">
        <v>164</v>
      </c>
      <c r="L1133" t="s">
        <v>157</v>
      </c>
      <c r="M1133" t="s">
        <v>2580</v>
      </c>
    </row>
    <row r="1134" spans="1:13" x14ac:dyDescent="0.25">
      <c r="A1134" t="s">
        <v>2711</v>
      </c>
      <c r="B1134" t="s">
        <v>166</v>
      </c>
      <c r="C1134" s="13" t="s">
        <v>152</v>
      </c>
      <c r="D1134" s="13" t="s">
        <v>164</v>
      </c>
      <c r="E1134" s="14" t="s">
        <v>2578</v>
      </c>
      <c r="F1134" t="s">
        <v>1283</v>
      </c>
      <c r="G1134" s="13" t="s">
        <v>164</v>
      </c>
      <c r="H1134" t="s">
        <v>157</v>
      </c>
      <c r="I1134" t="s">
        <v>676</v>
      </c>
      <c r="J1134" t="str">
        <f>HYPERLINK("http://pfam.sanger.ac.uk/family/PF10551","PF10551")</f>
        <v>PF10551</v>
      </c>
      <c r="K1134" s="13" t="s">
        <v>164</v>
      </c>
      <c r="L1134" t="s">
        <v>157</v>
      </c>
      <c r="M1134" s="13" t="s">
        <v>164</v>
      </c>
    </row>
    <row r="1135" spans="1:13" x14ac:dyDescent="0.25">
      <c r="A1135" t="s">
        <v>2712</v>
      </c>
      <c r="B1135" t="s">
        <v>162</v>
      </c>
      <c r="C1135" s="13" t="s">
        <v>152</v>
      </c>
      <c r="D1135" s="13" t="s">
        <v>164</v>
      </c>
      <c r="E1135" s="14" t="s">
        <v>2578</v>
      </c>
      <c r="F1135" t="s">
        <v>1283</v>
      </c>
      <c r="G1135" s="13" t="s">
        <v>164</v>
      </c>
      <c r="H1135" t="s">
        <v>157</v>
      </c>
      <c r="I1135" t="s">
        <v>767</v>
      </c>
      <c r="J1135" t="str">
        <f>HYPERLINK("http://pfam.sanger.ac.uk/family/PF02992","PF02992")</f>
        <v>PF02992</v>
      </c>
      <c r="K1135" s="13" t="s">
        <v>164</v>
      </c>
      <c r="L1135" t="s">
        <v>157</v>
      </c>
      <c r="M1135" s="13" t="s">
        <v>164</v>
      </c>
    </row>
    <row r="1136" spans="1:13" x14ac:dyDescent="0.25">
      <c r="A1136" t="s">
        <v>2713</v>
      </c>
      <c r="B1136" t="s">
        <v>166</v>
      </c>
      <c r="C1136" s="13" t="s">
        <v>152</v>
      </c>
      <c r="D1136" s="13" t="s">
        <v>164</v>
      </c>
      <c r="E1136" s="14" t="s">
        <v>2578</v>
      </c>
      <c r="F1136" t="s">
        <v>1283</v>
      </c>
      <c r="G1136" s="13" t="s">
        <v>164</v>
      </c>
      <c r="H1136" t="s">
        <v>157</v>
      </c>
      <c r="I1136" t="s">
        <v>2592</v>
      </c>
      <c r="J1136" t="str">
        <f>HYPERLINK("http://pfam.sanger.ac.uk/family/PF14214","PF14214")</f>
        <v>PF14214</v>
      </c>
      <c r="K1136" s="13" t="s">
        <v>164</v>
      </c>
      <c r="L1136" t="s">
        <v>157</v>
      </c>
      <c r="M1136" s="13" t="s">
        <v>164</v>
      </c>
    </row>
    <row r="1137" spans="1:13" x14ac:dyDescent="0.25">
      <c r="A1137" t="s">
        <v>2714</v>
      </c>
      <c r="B1137" t="s">
        <v>166</v>
      </c>
      <c r="C1137" s="13" t="s">
        <v>152</v>
      </c>
      <c r="D1137" s="13" t="s">
        <v>164</v>
      </c>
      <c r="E1137" s="14" t="s">
        <v>2578</v>
      </c>
      <c r="F1137" t="s">
        <v>1283</v>
      </c>
      <c r="G1137" s="13" t="s">
        <v>164</v>
      </c>
      <c r="H1137" t="s">
        <v>157</v>
      </c>
      <c r="I1137" t="s">
        <v>2579</v>
      </c>
      <c r="J1137" t="str">
        <f>HYPERLINK("http://pfam.sanger.ac.uk/family/PF05699","PF05699")</f>
        <v>PF05699</v>
      </c>
      <c r="K1137" s="13" t="s">
        <v>164</v>
      </c>
      <c r="L1137" t="s">
        <v>157</v>
      </c>
      <c r="M1137" t="s">
        <v>2580</v>
      </c>
    </row>
    <row r="1138" spans="1:13" x14ac:dyDescent="0.25">
      <c r="A1138" t="s">
        <v>2715</v>
      </c>
      <c r="B1138" t="s">
        <v>151</v>
      </c>
      <c r="C1138" s="13" t="s">
        <v>152</v>
      </c>
      <c r="D1138" s="13" t="s">
        <v>164</v>
      </c>
      <c r="E1138" s="14" t="s">
        <v>2578</v>
      </c>
      <c r="F1138" t="s">
        <v>1283</v>
      </c>
      <c r="G1138" s="13" t="s">
        <v>164</v>
      </c>
      <c r="H1138" t="s">
        <v>157</v>
      </c>
      <c r="I1138" t="s">
        <v>2592</v>
      </c>
      <c r="J1138" t="str">
        <f>HYPERLINK("http://pfam.sanger.ac.uk/family/PF14214","PF14214")</f>
        <v>PF14214</v>
      </c>
      <c r="K1138" s="13" t="s">
        <v>164</v>
      </c>
      <c r="L1138" t="s">
        <v>157</v>
      </c>
      <c r="M1138" s="13" t="s">
        <v>164</v>
      </c>
    </row>
    <row r="1139" spans="1:13" x14ac:dyDescent="0.25">
      <c r="A1139" t="s">
        <v>2716</v>
      </c>
      <c r="B1139" t="s">
        <v>175</v>
      </c>
      <c r="C1139" s="13" t="s">
        <v>152</v>
      </c>
      <c r="D1139" s="13" t="s">
        <v>164</v>
      </c>
      <c r="E1139" s="14" t="s">
        <v>2578</v>
      </c>
      <c r="F1139" t="s">
        <v>1283</v>
      </c>
      <c r="G1139" s="13" t="s">
        <v>164</v>
      </c>
      <c r="H1139" t="s">
        <v>157</v>
      </c>
      <c r="I1139" t="s">
        <v>2592</v>
      </c>
      <c r="J1139" t="str">
        <f>HYPERLINK("http://pfam.sanger.ac.uk/family/PF14214","PF14214")</f>
        <v>PF14214</v>
      </c>
      <c r="K1139" s="13" t="s">
        <v>164</v>
      </c>
      <c r="L1139" t="s">
        <v>157</v>
      </c>
      <c r="M1139" s="13" t="s">
        <v>164</v>
      </c>
    </row>
    <row r="1140" spans="1:13" x14ac:dyDescent="0.25">
      <c r="A1140" t="s">
        <v>2717</v>
      </c>
      <c r="B1140" t="s">
        <v>162</v>
      </c>
      <c r="C1140" s="13" t="s">
        <v>152</v>
      </c>
      <c r="D1140" s="13" t="s">
        <v>164</v>
      </c>
      <c r="E1140" s="14" t="s">
        <v>2578</v>
      </c>
      <c r="F1140" t="s">
        <v>1283</v>
      </c>
      <c r="G1140" s="13" t="s">
        <v>164</v>
      </c>
      <c r="H1140" t="s">
        <v>157</v>
      </c>
      <c r="I1140" t="s">
        <v>676</v>
      </c>
      <c r="J1140" t="str">
        <f>HYPERLINK("http://pfam.sanger.ac.uk/family/PF10551","PF10551")</f>
        <v>PF10551</v>
      </c>
      <c r="K1140" s="13" t="s">
        <v>164</v>
      </c>
      <c r="L1140" t="s">
        <v>157</v>
      </c>
      <c r="M1140" t="s">
        <v>677</v>
      </c>
    </row>
    <row r="1141" spans="1:13" x14ac:dyDescent="0.25">
      <c r="A1141" t="s">
        <v>2718</v>
      </c>
      <c r="B1141" t="s">
        <v>151</v>
      </c>
      <c r="C1141" s="13" t="s">
        <v>152</v>
      </c>
      <c r="D1141" s="13" t="s">
        <v>164</v>
      </c>
      <c r="E1141" s="14" t="s">
        <v>2578</v>
      </c>
      <c r="F1141" t="s">
        <v>1283</v>
      </c>
      <c r="G1141" s="13" t="s">
        <v>164</v>
      </c>
      <c r="H1141" t="s">
        <v>157</v>
      </c>
      <c r="I1141" t="s">
        <v>2579</v>
      </c>
      <c r="J1141" t="str">
        <f>HYPERLINK("http://pfam.sanger.ac.uk/family/PF05699","PF05699")</f>
        <v>PF05699</v>
      </c>
      <c r="K1141" s="13" t="s">
        <v>164</v>
      </c>
      <c r="L1141" t="s">
        <v>157</v>
      </c>
      <c r="M1141" t="s">
        <v>2580</v>
      </c>
    </row>
    <row r="1142" spans="1:13" x14ac:dyDescent="0.25">
      <c r="A1142" t="s">
        <v>2719</v>
      </c>
      <c r="B1142" t="s">
        <v>151</v>
      </c>
      <c r="C1142" s="13" t="s">
        <v>152</v>
      </c>
      <c r="D1142" s="13" t="s">
        <v>164</v>
      </c>
      <c r="E1142" s="14" t="s">
        <v>2578</v>
      </c>
      <c r="F1142" t="s">
        <v>1283</v>
      </c>
      <c r="G1142" s="13" t="s">
        <v>164</v>
      </c>
      <c r="H1142" t="s">
        <v>157</v>
      </c>
      <c r="I1142" t="s">
        <v>2592</v>
      </c>
      <c r="J1142" t="str">
        <f>HYPERLINK("http://pfam.sanger.ac.uk/family/PF14214","PF14214")</f>
        <v>PF14214</v>
      </c>
      <c r="K1142" s="13" t="s">
        <v>164</v>
      </c>
      <c r="L1142" t="s">
        <v>157</v>
      </c>
      <c r="M1142" s="13" t="s">
        <v>164</v>
      </c>
    </row>
    <row r="1143" spans="1:13" x14ac:dyDescent="0.25">
      <c r="A1143" t="s">
        <v>2720</v>
      </c>
      <c r="B1143" t="s">
        <v>166</v>
      </c>
      <c r="C1143" s="13" t="s">
        <v>152</v>
      </c>
      <c r="D1143" s="13" t="s">
        <v>164</v>
      </c>
      <c r="E1143" s="14" t="s">
        <v>2578</v>
      </c>
      <c r="F1143" t="s">
        <v>1283</v>
      </c>
      <c r="G1143" s="13" t="s">
        <v>164</v>
      </c>
      <c r="H1143" t="s">
        <v>157</v>
      </c>
      <c r="I1143" t="s">
        <v>295</v>
      </c>
      <c r="J1143" t="str">
        <f>HYPERLINK("http://pfam.sanger.ac.uk/family/PF10536","PF10536")</f>
        <v>PF10536</v>
      </c>
      <c r="K1143" s="13" t="s">
        <v>164</v>
      </c>
      <c r="L1143" t="s">
        <v>157</v>
      </c>
      <c r="M1143" s="13" t="s">
        <v>164</v>
      </c>
    </row>
    <row r="1144" spans="1:13" x14ac:dyDescent="0.25">
      <c r="A1144" t="s">
        <v>2721</v>
      </c>
      <c r="B1144" t="s">
        <v>151</v>
      </c>
      <c r="C1144" s="13" t="s">
        <v>152</v>
      </c>
      <c r="D1144" s="13" t="s">
        <v>164</v>
      </c>
      <c r="E1144" s="14" t="s">
        <v>2578</v>
      </c>
      <c r="F1144" t="s">
        <v>1283</v>
      </c>
      <c r="G1144" s="13" t="s">
        <v>164</v>
      </c>
      <c r="H1144" t="s">
        <v>157</v>
      </c>
      <c r="I1144" t="s">
        <v>295</v>
      </c>
      <c r="J1144" t="str">
        <f>HYPERLINK("http://pfam.sanger.ac.uk/family/PF10536","PF10536")</f>
        <v>PF10536</v>
      </c>
      <c r="K1144" s="13" t="s">
        <v>164</v>
      </c>
      <c r="L1144" t="s">
        <v>157</v>
      </c>
      <c r="M1144" s="13" t="s">
        <v>164</v>
      </c>
    </row>
    <row r="1145" spans="1:13" x14ac:dyDescent="0.25">
      <c r="A1145" t="s">
        <v>2722</v>
      </c>
      <c r="B1145" t="s">
        <v>166</v>
      </c>
      <c r="C1145" s="13" t="s">
        <v>152</v>
      </c>
      <c r="D1145" s="13" t="s">
        <v>164</v>
      </c>
      <c r="E1145" s="14" t="s">
        <v>2578</v>
      </c>
      <c r="F1145" t="s">
        <v>1283</v>
      </c>
      <c r="G1145" s="13" t="s">
        <v>164</v>
      </c>
      <c r="H1145" t="s">
        <v>157</v>
      </c>
      <c r="I1145" t="s">
        <v>2613</v>
      </c>
      <c r="J1145" t="str">
        <f>HYPERLINK("http://pfam.sanger.ac.uk/family/PF03108","PF03108")</f>
        <v>PF03108</v>
      </c>
      <c r="K1145" s="13" t="s">
        <v>164</v>
      </c>
      <c r="L1145" t="s">
        <v>157</v>
      </c>
      <c r="M1145" s="13" t="s">
        <v>164</v>
      </c>
    </row>
    <row r="1146" spans="1:13" x14ac:dyDescent="0.25">
      <c r="A1146" t="s">
        <v>2723</v>
      </c>
      <c r="B1146" t="s">
        <v>166</v>
      </c>
      <c r="C1146" s="13" t="s">
        <v>152</v>
      </c>
      <c r="D1146" s="13" t="s">
        <v>164</v>
      </c>
      <c r="E1146" s="14" t="s">
        <v>2578</v>
      </c>
      <c r="F1146" t="s">
        <v>1283</v>
      </c>
      <c r="G1146" s="13" t="s">
        <v>164</v>
      </c>
      <c r="H1146" t="s">
        <v>157</v>
      </c>
      <c r="I1146" t="s">
        <v>295</v>
      </c>
      <c r="J1146" t="str">
        <f>HYPERLINK("http://pfam.sanger.ac.uk/family/PF10536","PF10536")</f>
        <v>PF10536</v>
      </c>
      <c r="K1146" s="13" t="s">
        <v>164</v>
      </c>
      <c r="L1146" t="s">
        <v>157</v>
      </c>
      <c r="M1146" s="13" t="s">
        <v>164</v>
      </c>
    </row>
    <row r="1147" spans="1:13" x14ac:dyDescent="0.25">
      <c r="A1147" t="s">
        <v>2724</v>
      </c>
      <c r="B1147" t="s">
        <v>162</v>
      </c>
      <c r="C1147" s="13" t="s">
        <v>152</v>
      </c>
      <c r="D1147" s="13" t="s">
        <v>164</v>
      </c>
      <c r="E1147" s="14" t="s">
        <v>2578</v>
      </c>
      <c r="F1147" t="s">
        <v>1283</v>
      </c>
      <c r="G1147" s="13" t="s">
        <v>164</v>
      </c>
      <c r="H1147" t="s">
        <v>157</v>
      </c>
      <c r="I1147" t="s">
        <v>2641</v>
      </c>
      <c r="J1147" t="str">
        <f>HYPERLINK("http://pfam.sanger.ac.uk/family/PF13963","PF13963")</f>
        <v>PF13963</v>
      </c>
      <c r="K1147" s="13" t="s">
        <v>164</v>
      </c>
      <c r="L1147" t="s">
        <v>157</v>
      </c>
      <c r="M1147" s="13" t="s">
        <v>164</v>
      </c>
    </row>
    <row r="1148" spans="1:13" x14ac:dyDescent="0.25">
      <c r="A1148" t="s">
        <v>2725</v>
      </c>
      <c r="B1148" t="s">
        <v>166</v>
      </c>
      <c r="C1148" s="13" t="s">
        <v>152</v>
      </c>
      <c r="D1148" s="13" t="s">
        <v>164</v>
      </c>
      <c r="E1148" s="14" t="s">
        <v>2578</v>
      </c>
      <c r="F1148" t="s">
        <v>1283</v>
      </c>
      <c r="G1148" s="13" t="s">
        <v>164</v>
      </c>
      <c r="H1148" t="s">
        <v>157</v>
      </c>
      <c r="I1148" t="s">
        <v>2673</v>
      </c>
      <c r="J1148" t="str">
        <f>HYPERLINK("http://pfam.sanger.ac.uk/family/PF03004","PF03004")</f>
        <v>PF03004</v>
      </c>
      <c r="K1148" s="13" t="s">
        <v>164</v>
      </c>
      <c r="L1148" t="s">
        <v>157</v>
      </c>
      <c r="M1148" s="13" t="s">
        <v>164</v>
      </c>
    </row>
    <row r="1149" spans="1:13" x14ac:dyDescent="0.25">
      <c r="A1149" t="s">
        <v>2726</v>
      </c>
      <c r="B1149" t="s">
        <v>175</v>
      </c>
      <c r="C1149" s="13" t="s">
        <v>152</v>
      </c>
      <c r="D1149" s="13" t="s">
        <v>164</v>
      </c>
      <c r="E1149" s="14" t="s">
        <v>2578</v>
      </c>
      <c r="F1149" t="s">
        <v>1283</v>
      </c>
      <c r="G1149" s="13" t="s">
        <v>164</v>
      </c>
      <c r="H1149" t="s">
        <v>157</v>
      </c>
      <c r="I1149" t="s">
        <v>676</v>
      </c>
      <c r="J1149" t="str">
        <f>HYPERLINK("http://pfam.sanger.ac.uk/family/PF10551","PF10551")</f>
        <v>PF10551</v>
      </c>
      <c r="K1149" s="13" t="s">
        <v>164</v>
      </c>
      <c r="L1149" t="s">
        <v>157</v>
      </c>
      <c r="M1149" s="13" t="s">
        <v>164</v>
      </c>
    </row>
    <row r="1150" spans="1:13" x14ac:dyDescent="0.25">
      <c r="A1150" t="s">
        <v>2727</v>
      </c>
      <c r="B1150" t="s">
        <v>162</v>
      </c>
      <c r="C1150" s="13" t="s">
        <v>152</v>
      </c>
      <c r="D1150" s="13" t="s">
        <v>164</v>
      </c>
      <c r="E1150" s="14" t="s">
        <v>2578</v>
      </c>
      <c r="F1150" t="s">
        <v>1283</v>
      </c>
      <c r="G1150" s="13" t="s">
        <v>164</v>
      </c>
      <c r="H1150" t="s">
        <v>157</v>
      </c>
      <c r="I1150" t="s">
        <v>676</v>
      </c>
      <c r="J1150" t="str">
        <f>HYPERLINK("http://pfam.sanger.ac.uk/family/PF10551","PF10551")</f>
        <v>PF10551</v>
      </c>
      <c r="K1150" s="13" t="s">
        <v>164</v>
      </c>
      <c r="L1150" t="s">
        <v>157</v>
      </c>
      <c r="M1150" t="s">
        <v>677</v>
      </c>
    </row>
    <row r="1151" spans="1:13" x14ac:dyDescent="0.25">
      <c r="A1151" t="s">
        <v>2728</v>
      </c>
      <c r="B1151" t="s">
        <v>162</v>
      </c>
      <c r="C1151" s="13" t="s">
        <v>152</v>
      </c>
      <c r="D1151" s="13" t="s">
        <v>164</v>
      </c>
      <c r="E1151" s="14" t="s">
        <v>2578</v>
      </c>
      <c r="F1151" t="s">
        <v>1283</v>
      </c>
      <c r="G1151" s="13" t="s">
        <v>164</v>
      </c>
      <c r="H1151" t="s">
        <v>157</v>
      </c>
      <c r="I1151" t="s">
        <v>2579</v>
      </c>
      <c r="J1151" t="str">
        <f>HYPERLINK("http://pfam.sanger.ac.uk/family/PF05699","PF05699")</f>
        <v>PF05699</v>
      </c>
      <c r="K1151" s="13" t="s">
        <v>164</v>
      </c>
      <c r="L1151" t="s">
        <v>157</v>
      </c>
      <c r="M1151" t="s">
        <v>2580</v>
      </c>
    </row>
    <row r="1152" spans="1:13" x14ac:dyDescent="0.25">
      <c r="A1152" t="s">
        <v>2729</v>
      </c>
      <c r="B1152" t="s">
        <v>162</v>
      </c>
      <c r="C1152" s="13" t="s">
        <v>152</v>
      </c>
      <c r="D1152" s="13" t="s">
        <v>164</v>
      </c>
      <c r="E1152" s="14" t="s">
        <v>2578</v>
      </c>
      <c r="F1152" t="s">
        <v>1283</v>
      </c>
      <c r="G1152" s="13" t="s">
        <v>164</v>
      </c>
      <c r="H1152" t="s">
        <v>157</v>
      </c>
      <c r="I1152" t="s">
        <v>2579</v>
      </c>
      <c r="J1152" t="str">
        <f>HYPERLINK("http://pfam.sanger.ac.uk/family/PF05699","PF05699")</f>
        <v>PF05699</v>
      </c>
      <c r="K1152" s="13" t="s">
        <v>164</v>
      </c>
      <c r="L1152" t="s">
        <v>157</v>
      </c>
      <c r="M1152" t="s">
        <v>2580</v>
      </c>
    </row>
    <row r="1153" spans="1:13" x14ac:dyDescent="0.25">
      <c r="A1153" t="s">
        <v>2730</v>
      </c>
      <c r="B1153" t="s">
        <v>162</v>
      </c>
      <c r="C1153" s="13" t="s">
        <v>152</v>
      </c>
      <c r="D1153" s="13" t="s">
        <v>164</v>
      </c>
      <c r="E1153" s="14" t="s">
        <v>2578</v>
      </c>
      <c r="F1153" t="s">
        <v>1283</v>
      </c>
      <c r="G1153" s="13" t="s">
        <v>164</v>
      </c>
      <c r="H1153" t="s">
        <v>157</v>
      </c>
      <c r="I1153" t="s">
        <v>767</v>
      </c>
      <c r="J1153" t="str">
        <f>HYPERLINK("http://pfam.sanger.ac.uk/family/PF02992","PF02992")</f>
        <v>PF02992</v>
      </c>
      <c r="K1153" s="13" t="s">
        <v>164</v>
      </c>
      <c r="L1153" t="s">
        <v>157</v>
      </c>
      <c r="M1153" s="13" t="s">
        <v>164</v>
      </c>
    </row>
    <row r="1154" spans="1:13" x14ac:dyDescent="0.25">
      <c r="A1154" t="s">
        <v>2731</v>
      </c>
      <c r="B1154" t="s">
        <v>162</v>
      </c>
      <c r="C1154" s="13" t="s">
        <v>152</v>
      </c>
      <c r="D1154" s="13" t="s">
        <v>164</v>
      </c>
      <c r="E1154" s="14" t="s">
        <v>2578</v>
      </c>
      <c r="F1154" t="s">
        <v>1283</v>
      </c>
      <c r="G1154" s="13" t="s">
        <v>164</v>
      </c>
      <c r="H1154" t="s">
        <v>157</v>
      </c>
      <c r="I1154" t="s">
        <v>767</v>
      </c>
      <c r="J1154" t="str">
        <f>HYPERLINK("http://pfam.sanger.ac.uk/family/PF02992","PF02992")</f>
        <v>PF02992</v>
      </c>
      <c r="K1154" s="13" t="s">
        <v>164</v>
      </c>
      <c r="L1154" t="s">
        <v>157</v>
      </c>
      <c r="M1154" s="13" t="s">
        <v>164</v>
      </c>
    </row>
    <row r="1155" spans="1:13" x14ac:dyDescent="0.25">
      <c r="A1155" t="s">
        <v>2732</v>
      </c>
      <c r="B1155" t="s">
        <v>151</v>
      </c>
      <c r="C1155" s="13" t="s">
        <v>152</v>
      </c>
      <c r="D1155" s="13" t="s">
        <v>164</v>
      </c>
      <c r="E1155" s="14" t="s">
        <v>2578</v>
      </c>
      <c r="F1155" t="s">
        <v>1283</v>
      </c>
      <c r="G1155" s="13" t="s">
        <v>164</v>
      </c>
      <c r="H1155" t="s">
        <v>157</v>
      </c>
      <c r="I1155" t="s">
        <v>2579</v>
      </c>
      <c r="J1155" t="str">
        <f>HYPERLINK("http://pfam.sanger.ac.uk/family/PF05699","PF05699")</f>
        <v>PF05699</v>
      </c>
      <c r="K1155" s="13" t="s">
        <v>164</v>
      </c>
      <c r="L1155" t="s">
        <v>157</v>
      </c>
      <c r="M1155" t="s">
        <v>2580</v>
      </c>
    </row>
    <row r="1156" spans="1:13" x14ac:dyDescent="0.25">
      <c r="A1156" t="s">
        <v>2733</v>
      </c>
      <c r="B1156" t="s">
        <v>166</v>
      </c>
      <c r="C1156" s="13" t="s">
        <v>152</v>
      </c>
      <c r="D1156" s="13" t="s">
        <v>164</v>
      </c>
      <c r="E1156" s="14" t="s">
        <v>2578</v>
      </c>
      <c r="F1156" t="s">
        <v>1283</v>
      </c>
      <c r="G1156" s="13" t="s">
        <v>164</v>
      </c>
      <c r="H1156" t="s">
        <v>157</v>
      </c>
      <c r="I1156" t="s">
        <v>1284</v>
      </c>
      <c r="J1156" t="str">
        <f>HYPERLINK("http://pfam.sanger.ac.uk/family/PF03372","PF03372")</f>
        <v>PF03372</v>
      </c>
      <c r="K1156" s="13" t="s">
        <v>164</v>
      </c>
      <c r="L1156" t="s">
        <v>157</v>
      </c>
      <c r="M1156" s="13" t="s">
        <v>164</v>
      </c>
    </row>
    <row r="1157" spans="1:13" x14ac:dyDescent="0.25">
      <c r="A1157" t="s">
        <v>2734</v>
      </c>
      <c r="B1157" t="s">
        <v>151</v>
      </c>
      <c r="C1157" s="13" t="s">
        <v>152</v>
      </c>
      <c r="D1157" s="13" t="s">
        <v>164</v>
      </c>
      <c r="E1157" s="14" t="s">
        <v>2578</v>
      </c>
      <c r="F1157" t="s">
        <v>1283</v>
      </c>
      <c r="G1157" s="13" t="s">
        <v>164</v>
      </c>
      <c r="H1157" t="s">
        <v>157</v>
      </c>
      <c r="I1157" t="s">
        <v>676</v>
      </c>
      <c r="J1157" t="str">
        <f>HYPERLINK("http://pfam.sanger.ac.uk/family/PF10551","PF10551")</f>
        <v>PF10551</v>
      </c>
      <c r="K1157" s="13" t="s">
        <v>164</v>
      </c>
      <c r="L1157" t="s">
        <v>157</v>
      </c>
      <c r="M1157" s="13" t="s">
        <v>164</v>
      </c>
    </row>
    <row r="1158" spans="1:13" x14ac:dyDescent="0.25">
      <c r="A1158" t="s">
        <v>2735</v>
      </c>
      <c r="B1158" t="s">
        <v>166</v>
      </c>
      <c r="C1158" s="13" t="s">
        <v>152</v>
      </c>
      <c r="D1158" t="s">
        <v>2736</v>
      </c>
      <c r="E1158" s="14" t="s">
        <v>2578</v>
      </c>
      <c r="F1158" t="s">
        <v>2737</v>
      </c>
      <c r="G1158" t="s">
        <v>2738</v>
      </c>
      <c r="H1158" t="s">
        <v>157</v>
      </c>
      <c r="I1158" t="s">
        <v>2592</v>
      </c>
      <c r="J1158" t="str">
        <f>HYPERLINK("http://pfam.sanger.ac.uk/family/PF14214","PF14214")</f>
        <v>PF14214</v>
      </c>
      <c r="K1158" s="13" t="s">
        <v>164</v>
      </c>
      <c r="L1158" t="s">
        <v>157</v>
      </c>
      <c r="M1158" s="13" t="s">
        <v>164</v>
      </c>
    </row>
    <row r="1159" spans="1:13" x14ac:dyDescent="0.25">
      <c r="A1159" t="s">
        <v>2739</v>
      </c>
      <c r="B1159" t="s">
        <v>151</v>
      </c>
      <c r="C1159" s="13" t="s">
        <v>152</v>
      </c>
      <c r="D1159" t="s">
        <v>2740</v>
      </c>
      <c r="E1159" s="14" t="s">
        <v>2578</v>
      </c>
      <c r="F1159" t="s">
        <v>2570</v>
      </c>
      <c r="G1159" t="s">
        <v>2741</v>
      </c>
      <c r="H1159" t="str">
        <f>HYPERLINK("http://www.uniprot.org/uniref/UniRef90_G7KPQ8","UniRef90_G7KPQ8")</f>
        <v>UniRef90_G7KPQ8</v>
      </c>
      <c r="I1159" t="s">
        <v>2579</v>
      </c>
      <c r="J1159" t="str">
        <f>HYPERLINK("http://pfam.sanger.ac.uk/family/PF05699","PF05699")</f>
        <v>PF05699</v>
      </c>
      <c r="K1159" t="s">
        <v>2665</v>
      </c>
      <c r="L1159" t="str">
        <f>HYPERLINK("http://www.ebi.ac.uk/interpro/entry/IPR008906","IPR008906")</f>
        <v>IPR008906</v>
      </c>
      <c r="M1159" t="s">
        <v>2580</v>
      </c>
    </row>
    <row r="1160" spans="1:13" x14ac:dyDescent="0.25">
      <c r="A1160" t="s">
        <v>2742</v>
      </c>
      <c r="B1160" t="s">
        <v>151</v>
      </c>
      <c r="C1160" s="13" t="s">
        <v>152</v>
      </c>
      <c r="D1160" t="s">
        <v>2743</v>
      </c>
      <c r="E1160" s="14" t="s">
        <v>2744</v>
      </c>
      <c r="F1160" t="s">
        <v>2745</v>
      </c>
      <c r="G1160" t="s">
        <v>2746</v>
      </c>
      <c r="H1160" t="str">
        <f>HYPERLINK("http://www.uniprot.org/uniref/UniRef90_C7IYW9","UniRef90_C7IYW9")</f>
        <v>UniRef90_C7IYW9</v>
      </c>
      <c r="I1160" s="13" t="s">
        <v>164</v>
      </c>
      <c r="J1160" t="s">
        <v>157</v>
      </c>
      <c r="K1160" t="s">
        <v>2302</v>
      </c>
      <c r="L1160" t="str">
        <f>HYPERLINK("http://www.ebi.ac.uk/interpro/entry/IPR001878","IPR001878")</f>
        <v>IPR001878</v>
      </c>
      <c r="M1160" t="s">
        <v>717</v>
      </c>
    </row>
    <row r="1161" spans="1:13" x14ac:dyDescent="0.25">
      <c r="A1161" t="s">
        <v>2747</v>
      </c>
      <c r="B1161" t="s">
        <v>166</v>
      </c>
      <c r="C1161" s="13" t="s">
        <v>152</v>
      </c>
      <c r="D1161" t="s">
        <v>2748</v>
      </c>
      <c r="E1161" s="14" t="s">
        <v>2744</v>
      </c>
      <c r="F1161" t="s">
        <v>2611</v>
      </c>
      <c r="G1161" t="s">
        <v>2612</v>
      </c>
      <c r="H1161" t="str">
        <f>HYPERLINK("http://www.uniprot.org/uniref/UniRef90_C7JA18","UniRef90_C7JA18")</f>
        <v>UniRef90_C7JA18</v>
      </c>
      <c r="I1161" t="s">
        <v>1228</v>
      </c>
      <c r="J1161" t="str">
        <f>HYPERLINK("http://pfam.sanger.ac.uk/family/PF04434","PF04434")</f>
        <v>PF04434</v>
      </c>
      <c r="K1161" t="s">
        <v>1374</v>
      </c>
      <c r="L1161" t="str">
        <f>HYPERLINK("http://www.ebi.ac.uk/interpro/entry/IPR007527","IPR007527")</f>
        <v>IPR007527</v>
      </c>
      <c r="M1161" t="s">
        <v>904</v>
      </c>
    </row>
    <row r="1162" spans="1:13" x14ac:dyDescent="0.25">
      <c r="A1162" t="s">
        <v>2749</v>
      </c>
      <c r="B1162" t="s">
        <v>151</v>
      </c>
      <c r="C1162" s="13" t="s">
        <v>152</v>
      </c>
      <c r="D1162" t="s">
        <v>2750</v>
      </c>
      <c r="E1162" s="14" t="s">
        <v>2744</v>
      </c>
      <c r="F1162" t="s">
        <v>2751</v>
      </c>
      <c r="G1162" t="s">
        <v>2752</v>
      </c>
      <c r="H1162" t="str">
        <f>HYPERLINK("http://www.uniprot.org/uniref/UniRef90_Q7XK75","UniRef90_Q7XK75")</f>
        <v>UniRef90_Q7XK75</v>
      </c>
      <c r="I1162" s="13" t="s">
        <v>164</v>
      </c>
      <c r="J1162" t="s">
        <v>157</v>
      </c>
      <c r="K1162" t="s">
        <v>2302</v>
      </c>
      <c r="L1162" t="str">
        <f>HYPERLINK("http://www.ebi.ac.uk/interpro/entry/IPR001878","IPR001878")</f>
        <v>IPR001878</v>
      </c>
      <c r="M1162" t="s">
        <v>717</v>
      </c>
    </row>
    <row r="1163" spans="1:13" x14ac:dyDescent="0.25">
      <c r="A1163" t="s">
        <v>2753</v>
      </c>
      <c r="B1163" t="s">
        <v>162</v>
      </c>
      <c r="C1163" s="13" t="s">
        <v>152</v>
      </c>
      <c r="D1163" t="s">
        <v>2754</v>
      </c>
      <c r="E1163" s="14" t="s">
        <v>2744</v>
      </c>
      <c r="F1163" t="s">
        <v>1503</v>
      </c>
      <c r="G1163" t="s">
        <v>1504</v>
      </c>
      <c r="H1163" t="str">
        <f>HYPERLINK("http://www.uniprot.org/uniref/UniRef90_Q7X8F3","UniRef90_Q7X8F3")</f>
        <v>UniRef90_Q7X8F3</v>
      </c>
      <c r="I1163" s="13" t="s">
        <v>164</v>
      </c>
      <c r="J1163" t="s">
        <v>157</v>
      </c>
      <c r="K1163" t="s">
        <v>1374</v>
      </c>
      <c r="L1163" t="str">
        <f>HYPERLINK("http://www.ebi.ac.uk/interpro/entry/IPR007527","IPR007527")</f>
        <v>IPR007527</v>
      </c>
      <c r="M1163" t="s">
        <v>904</v>
      </c>
    </row>
    <row r="1164" spans="1:13" x14ac:dyDescent="0.25">
      <c r="A1164" t="s">
        <v>2755</v>
      </c>
      <c r="B1164" t="s">
        <v>151</v>
      </c>
      <c r="C1164" s="13" t="s">
        <v>152</v>
      </c>
      <c r="D1164" t="s">
        <v>2756</v>
      </c>
      <c r="E1164" s="14" t="s">
        <v>2744</v>
      </c>
      <c r="F1164" t="s">
        <v>2757</v>
      </c>
      <c r="G1164" t="s">
        <v>2758</v>
      </c>
      <c r="H1164" t="str">
        <f>HYPERLINK("http://www.uniprot.org/uniref/UniRef90_Q7XME3","UniRef90_Q7XME3")</f>
        <v>UniRef90_Q7XME3</v>
      </c>
      <c r="I1164" t="s">
        <v>2759</v>
      </c>
      <c r="J1164" t="str">
        <f>HYPERLINK("http://pfam.sanger.ac.uk/family/PF14392","PF14392")</f>
        <v>PF14392</v>
      </c>
      <c r="K1164" t="s">
        <v>2760</v>
      </c>
      <c r="L1164" t="str">
        <f>HYPERLINK("http://www.ebi.ac.uk/interpro/entry/IPR025558","IPR025558")</f>
        <v>IPR025558</v>
      </c>
      <c r="M1164" s="13" t="s">
        <v>164</v>
      </c>
    </row>
    <row r="1165" spans="1:13" x14ac:dyDescent="0.25">
      <c r="A1165" t="s">
        <v>2761</v>
      </c>
      <c r="B1165" t="s">
        <v>162</v>
      </c>
      <c r="C1165" s="13" t="s">
        <v>152</v>
      </c>
      <c r="D1165" t="s">
        <v>2762</v>
      </c>
      <c r="E1165" s="14" t="s">
        <v>2744</v>
      </c>
      <c r="F1165" t="s">
        <v>2763</v>
      </c>
      <c r="G1165" t="s">
        <v>2764</v>
      </c>
      <c r="H1165" t="str">
        <f>HYPERLINK("http://www.uniprot.org/uniref/UniRef90_Q7X7Y2","UniRef90_Q7X7Y2")</f>
        <v>UniRef90_Q7X7Y2</v>
      </c>
      <c r="I1165" t="s">
        <v>1228</v>
      </c>
      <c r="J1165" t="str">
        <f>HYPERLINK("http://pfam.sanger.ac.uk/family/PF04434","PF04434")</f>
        <v>PF04434</v>
      </c>
      <c r="K1165" s="13" t="s">
        <v>164</v>
      </c>
      <c r="L1165" t="s">
        <v>157</v>
      </c>
      <c r="M1165" t="s">
        <v>1379</v>
      </c>
    </row>
    <row r="1166" spans="1:13" x14ac:dyDescent="0.25">
      <c r="A1166" t="s">
        <v>2765</v>
      </c>
      <c r="B1166" t="s">
        <v>162</v>
      </c>
      <c r="C1166" s="13" t="s">
        <v>152</v>
      </c>
      <c r="D1166" t="s">
        <v>2766</v>
      </c>
      <c r="E1166" s="14" t="s">
        <v>2744</v>
      </c>
      <c r="F1166" t="s">
        <v>2767</v>
      </c>
      <c r="G1166" t="s">
        <v>2768</v>
      </c>
      <c r="H1166" t="str">
        <f>HYPERLINK("http://www.uniprot.org/uniref/UniRef90_UPI000234F058","UniRef90_UPI000234F058")</f>
        <v>UniRef90_UPI000234F058</v>
      </c>
      <c r="I1166" t="s">
        <v>2769</v>
      </c>
      <c r="J1166" t="str">
        <f>HYPERLINK("http://pfam.sanger.ac.uk/family/PF12874","PF12874")</f>
        <v>PF12874</v>
      </c>
      <c r="K1166" s="13" t="s">
        <v>164</v>
      </c>
      <c r="L1166" t="s">
        <v>157</v>
      </c>
      <c r="M1166" t="s">
        <v>717</v>
      </c>
    </row>
    <row r="1167" spans="1:13" x14ac:dyDescent="0.25">
      <c r="A1167" t="s">
        <v>2770</v>
      </c>
      <c r="B1167" t="s">
        <v>162</v>
      </c>
      <c r="C1167" s="13" t="s">
        <v>152</v>
      </c>
      <c r="D1167" t="s">
        <v>710</v>
      </c>
      <c r="E1167" s="14" t="s">
        <v>2744</v>
      </c>
      <c r="F1167" t="s">
        <v>2771</v>
      </c>
      <c r="G1167" t="s">
        <v>2772</v>
      </c>
      <c r="H1167" t="str">
        <f>HYPERLINK("http://www.uniprot.org/uniref/UniRef90_UPI000234DD13","UniRef90_UPI000234DD13")</f>
        <v>UniRef90_UPI000234DD13</v>
      </c>
      <c r="I1167" t="s">
        <v>1228</v>
      </c>
      <c r="J1167" t="str">
        <f>HYPERLINK("http://pfam.sanger.ac.uk/family/PF04434","PF04434")</f>
        <v>PF04434</v>
      </c>
      <c r="K1167" s="13" t="s">
        <v>164</v>
      </c>
      <c r="L1167" t="s">
        <v>157</v>
      </c>
      <c r="M1167" t="s">
        <v>904</v>
      </c>
    </row>
    <row r="1168" spans="1:13" x14ac:dyDescent="0.25">
      <c r="A1168" t="s">
        <v>2773</v>
      </c>
      <c r="B1168" t="s">
        <v>162</v>
      </c>
      <c r="C1168" s="13" t="s">
        <v>152</v>
      </c>
      <c r="D1168" t="s">
        <v>2774</v>
      </c>
      <c r="E1168" s="14" t="s">
        <v>2744</v>
      </c>
      <c r="F1168" t="s">
        <v>2775</v>
      </c>
      <c r="G1168" t="s">
        <v>2776</v>
      </c>
      <c r="H1168" t="str">
        <f>HYPERLINK("http://www.uniprot.org/uniref/UniRef90_UPI000234E8CA","UniRef90_UPI000234E8CA")</f>
        <v>UniRef90_UPI000234E8CA</v>
      </c>
      <c r="I1168" t="s">
        <v>1228</v>
      </c>
      <c r="J1168" t="str">
        <f>HYPERLINK("http://pfam.sanger.ac.uk/family/PF04434","PF04434")</f>
        <v>PF04434</v>
      </c>
      <c r="K1168" t="s">
        <v>2777</v>
      </c>
      <c r="L1168" t="str">
        <f>HYPERLINK("http://www.ebi.ac.uk/interpro/entry/IPR001878","IPR001878")</f>
        <v>IPR001878</v>
      </c>
      <c r="M1168" t="s">
        <v>1379</v>
      </c>
    </row>
    <row r="1169" spans="1:13" x14ac:dyDescent="0.25">
      <c r="A1169" t="s">
        <v>2778</v>
      </c>
      <c r="B1169" t="s">
        <v>151</v>
      </c>
      <c r="C1169" s="13" t="s">
        <v>152</v>
      </c>
      <c r="D1169" t="s">
        <v>1621</v>
      </c>
      <c r="E1169" s="14" t="s">
        <v>2744</v>
      </c>
      <c r="F1169" t="s">
        <v>2779</v>
      </c>
      <c r="G1169" t="s">
        <v>2780</v>
      </c>
      <c r="H1169" t="str">
        <f>HYPERLINK("http://www.uniprot.org/uniref/UniRef90_UPI0002B4122D","UniRef90_UPI0002B4122D")</f>
        <v>UniRef90_UPI0002B4122D</v>
      </c>
      <c r="I1169" t="s">
        <v>2769</v>
      </c>
      <c r="J1169" t="str">
        <f>HYPERLINK("http://pfam.sanger.ac.uk/family/PF12874","PF12874")</f>
        <v>PF12874</v>
      </c>
      <c r="K1169" s="13" t="s">
        <v>164</v>
      </c>
      <c r="L1169" t="s">
        <v>157</v>
      </c>
      <c r="M1169" t="s">
        <v>717</v>
      </c>
    </row>
    <row r="1170" spans="1:13" x14ac:dyDescent="0.25">
      <c r="A1170" t="s">
        <v>2781</v>
      </c>
      <c r="B1170" t="s">
        <v>162</v>
      </c>
      <c r="C1170" s="13" t="s">
        <v>152</v>
      </c>
      <c r="D1170" s="13" t="s">
        <v>164</v>
      </c>
      <c r="E1170" s="14" t="s">
        <v>2744</v>
      </c>
      <c r="F1170" t="s">
        <v>1283</v>
      </c>
      <c r="G1170" s="13" t="s">
        <v>164</v>
      </c>
      <c r="H1170" t="s">
        <v>157</v>
      </c>
      <c r="I1170" t="s">
        <v>1228</v>
      </c>
      <c r="J1170" t="str">
        <f>HYPERLINK("http://pfam.sanger.ac.uk/family/PF04434","PF04434")</f>
        <v>PF04434</v>
      </c>
      <c r="K1170" s="13" t="s">
        <v>164</v>
      </c>
      <c r="L1170" t="s">
        <v>157</v>
      </c>
      <c r="M1170" t="s">
        <v>904</v>
      </c>
    </row>
    <row r="1171" spans="1:13" x14ac:dyDescent="0.25">
      <c r="A1171" t="s">
        <v>2782</v>
      </c>
      <c r="B1171" t="s">
        <v>162</v>
      </c>
      <c r="C1171" s="13" t="s">
        <v>152</v>
      </c>
      <c r="D1171" s="13" t="s">
        <v>164</v>
      </c>
      <c r="E1171" s="14" t="s">
        <v>2744</v>
      </c>
      <c r="F1171" t="s">
        <v>1283</v>
      </c>
      <c r="G1171" s="13" t="s">
        <v>164</v>
      </c>
      <c r="H1171" t="s">
        <v>157</v>
      </c>
      <c r="I1171" t="s">
        <v>2769</v>
      </c>
      <c r="J1171" t="str">
        <f>HYPERLINK("http://pfam.sanger.ac.uk/family/PF12874","PF12874")</f>
        <v>PF12874</v>
      </c>
      <c r="K1171" s="13" t="s">
        <v>164</v>
      </c>
      <c r="L1171" t="s">
        <v>157</v>
      </c>
      <c r="M1171" t="s">
        <v>717</v>
      </c>
    </row>
    <row r="1172" spans="1:13" x14ac:dyDescent="0.25">
      <c r="A1172" t="s">
        <v>2783</v>
      </c>
      <c r="B1172" t="s">
        <v>151</v>
      </c>
      <c r="C1172" s="13" t="s">
        <v>152</v>
      </c>
      <c r="D1172" s="13" t="s">
        <v>164</v>
      </c>
      <c r="E1172" s="14" t="s">
        <v>2744</v>
      </c>
      <c r="F1172" t="s">
        <v>1283</v>
      </c>
      <c r="G1172" s="13" t="s">
        <v>164</v>
      </c>
      <c r="H1172" t="s">
        <v>157</v>
      </c>
      <c r="I1172" t="s">
        <v>1228</v>
      </c>
      <c r="J1172" t="str">
        <f>HYPERLINK("http://pfam.sanger.ac.uk/family/PF04434","PF04434")</f>
        <v>PF04434</v>
      </c>
      <c r="K1172" s="13" t="s">
        <v>164</v>
      </c>
      <c r="L1172" t="s">
        <v>157</v>
      </c>
      <c r="M1172" t="s">
        <v>904</v>
      </c>
    </row>
    <row r="1173" spans="1:13" x14ac:dyDescent="0.25">
      <c r="A1173" t="s">
        <v>2784</v>
      </c>
      <c r="B1173" t="s">
        <v>175</v>
      </c>
      <c r="C1173" s="13" t="s">
        <v>152</v>
      </c>
      <c r="D1173" s="13" t="s">
        <v>164</v>
      </c>
      <c r="E1173" s="14" t="s">
        <v>2744</v>
      </c>
      <c r="F1173" t="s">
        <v>1283</v>
      </c>
      <c r="G1173" s="13" t="s">
        <v>164</v>
      </c>
      <c r="H1173" t="s">
        <v>157</v>
      </c>
      <c r="I1173" t="s">
        <v>777</v>
      </c>
      <c r="J1173" t="str">
        <f>HYPERLINK("http://pfam.sanger.ac.uk/family/PF01336","PF01336")</f>
        <v>PF01336</v>
      </c>
      <c r="K1173" s="13" t="s">
        <v>164</v>
      </c>
      <c r="L1173" t="s">
        <v>157</v>
      </c>
      <c r="M1173" t="s">
        <v>778</v>
      </c>
    </row>
    <row r="1174" spans="1:13" x14ac:dyDescent="0.25">
      <c r="A1174" t="s">
        <v>2785</v>
      </c>
      <c r="B1174" t="s">
        <v>151</v>
      </c>
      <c r="C1174" s="13" t="s">
        <v>152</v>
      </c>
      <c r="D1174" s="13" t="s">
        <v>164</v>
      </c>
      <c r="E1174" s="14" t="s">
        <v>2744</v>
      </c>
      <c r="F1174" t="s">
        <v>1283</v>
      </c>
      <c r="G1174" s="13" t="s">
        <v>164</v>
      </c>
      <c r="H1174" t="s">
        <v>157</v>
      </c>
      <c r="I1174" t="s">
        <v>777</v>
      </c>
      <c r="J1174" t="str">
        <f>HYPERLINK("http://pfam.sanger.ac.uk/family/PF01336","PF01336")</f>
        <v>PF01336</v>
      </c>
      <c r="K1174" s="13" t="s">
        <v>164</v>
      </c>
      <c r="L1174" t="s">
        <v>157</v>
      </c>
      <c r="M1174" t="s">
        <v>778</v>
      </c>
    </row>
    <row r="1175" spans="1:13" x14ac:dyDescent="0.25">
      <c r="A1175" t="s">
        <v>2786</v>
      </c>
      <c r="B1175" t="s">
        <v>175</v>
      </c>
      <c r="C1175" s="13" t="s">
        <v>152</v>
      </c>
      <c r="D1175" s="13" t="s">
        <v>164</v>
      </c>
      <c r="E1175" s="14" t="s">
        <v>2744</v>
      </c>
      <c r="F1175" t="s">
        <v>1283</v>
      </c>
      <c r="G1175" s="13" t="s">
        <v>164</v>
      </c>
      <c r="H1175" t="s">
        <v>157</v>
      </c>
      <c r="I1175" t="s">
        <v>1338</v>
      </c>
      <c r="J1175" t="str">
        <f>HYPERLINK("http://pfam.sanger.ac.uk/family/PF03468","PF03468")</f>
        <v>PF03468</v>
      </c>
      <c r="K1175" s="13" t="s">
        <v>164</v>
      </c>
      <c r="L1175" t="s">
        <v>157</v>
      </c>
      <c r="M1175" t="s">
        <v>1335</v>
      </c>
    </row>
    <row r="1176" spans="1:13" x14ac:dyDescent="0.25">
      <c r="A1176" t="s">
        <v>2787</v>
      </c>
      <c r="B1176" t="s">
        <v>162</v>
      </c>
      <c r="C1176" s="13" t="s">
        <v>152</v>
      </c>
      <c r="D1176" s="13" t="s">
        <v>164</v>
      </c>
      <c r="E1176" s="14" t="s">
        <v>2744</v>
      </c>
      <c r="F1176" t="s">
        <v>1283</v>
      </c>
      <c r="G1176" s="13" t="s">
        <v>164</v>
      </c>
      <c r="H1176" t="s">
        <v>157</v>
      </c>
      <c r="I1176" t="s">
        <v>1228</v>
      </c>
      <c r="J1176" t="str">
        <f>HYPERLINK("http://pfam.sanger.ac.uk/family/PF04434","PF04434")</f>
        <v>PF04434</v>
      </c>
      <c r="K1176" s="13" t="s">
        <v>164</v>
      </c>
      <c r="L1176" t="s">
        <v>157</v>
      </c>
      <c r="M1176" t="s">
        <v>904</v>
      </c>
    </row>
    <row r="1177" spans="1:13" x14ac:dyDescent="0.25">
      <c r="A1177" t="s">
        <v>2788</v>
      </c>
      <c r="B1177" t="s">
        <v>166</v>
      </c>
      <c r="C1177" s="13" t="s">
        <v>152</v>
      </c>
      <c r="D1177" s="13" t="s">
        <v>164</v>
      </c>
      <c r="E1177" s="14" t="s">
        <v>2744</v>
      </c>
      <c r="F1177" t="s">
        <v>1283</v>
      </c>
      <c r="G1177" s="13" t="s">
        <v>164</v>
      </c>
      <c r="H1177" t="s">
        <v>157</v>
      </c>
      <c r="I1177" t="s">
        <v>1228</v>
      </c>
      <c r="J1177" t="str">
        <f>HYPERLINK("http://pfam.sanger.ac.uk/family/PF04434","PF04434")</f>
        <v>PF04434</v>
      </c>
      <c r="K1177" s="13" t="s">
        <v>164</v>
      </c>
      <c r="L1177" t="s">
        <v>157</v>
      </c>
      <c r="M1177" t="s">
        <v>1379</v>
      </c>
    </row>
    <row r="1178" spans="1:13" x14ac:dyDescent="0.25">
      <c r="A1178" t="s">
        <v>2789</v>
      </c>
      <c r="B1178" t="s">
        <v>162</v>
      </c>
      <c r="C1178" s="13" t="s">
        <v>152</v>
      </c>
      <c r="D1178" s="13" t="s">
        <v>164</v>
      </c>
      <c r="E1178" s="14" t="s">
        <v>2744</v>
      </c>
      <c r="F1178" t="s">
        <v>1283</v>
      </c>
      <c r="G1178" s="13" t="s">
        <v>164</v>
      </c>
      <c r="H1178" t="s">
        <v>157</v>
      </c>
      <c r="I1178" t="s">
        <v>2769</v>
      </c>
      <c r="J1178" t="str">
        <f>HYPERLINK("http://pfam.sanger.ac.uk/family/PF12874","PF12874")</f>
        <v>PF12874</v>
      </c>
      <c r="K1178" t="s">
        <v>2790</v>
      </c>
      <c r="L1178" t="str">
        <f>HYPERLINK("http://www.ebi.ac.uk/interpro/entry/IPR003604","IPR003604")</f>
        <v>IPR003604</v>
      </c>
      <c r="M1178" t="s">
        <v>717</v>
      </c>
    </row>
    <row r="1179" spans="1:13" x14ac:dyDescent="0.25">
      <c r="A1179" t="s">
        <v>2791</v>
      </c>
      <c r="B1179" t="s">
        <v>166</v>
      </c>
      <c r="C1179" s="13" t="s">
        <v>152</v>
      </c>
      <c r="D1179" s="13" t="s">
        <v>164</v>
      </c>
      <c r="E1179" s="14" t="s">
        <v>2744</v>
      </c>
      <c r="F1179" t="s">
        <v>1283</v>
      </c>
      <c r="G1179" s="13" t="s">
        <v>164</v>
      </c>
      <c r="H1179" t="s">
        <v>157</v>
      </c>
      <c r="I1179" t="s">
        <v>2769</v>
      </c>
      <c r="J1179" t="str">
        <f>HYPERLINK("http://pfam.sanger.ac.uk/family/PF12874","PF12874")</f>
        <v>PF12874</v>
      </c>
      <c r="K1179" s="13" t="s">
        <v>164</v>
      </c>
      <c r="L1179" t="s">
        <v>157</v>
      </c>
      <c r="M1179" s="13" t="s">
        <v>164</v>
      </c>
    </row>
    <row r="1180" spans="1:13" x14ac:dyDescent="0.25">
      <c r="A1180" t="s">
        <v>2792</v>
      </c>
      <c r="B1180" t="s">
        <v>166</v>
      </c>
      <c r="C1180" s="13" t="s">
        <v>152</v>
      </c>
      <c r="D1180" s="13" t="s">
        <v>164</v>
      </c>
      <c r="E1180" s="14" t="s">
        <v>2744</v>
      </c>
      <c r="F1180" t="s">
        <v>1283</v>
      </c>
      <c r="G1180" s="13" t="s">
        <v>164</v>
      </c>
      <c r="H1180" t="s">
        <v>157</v>
      </c>
      <c r="I1180" t="s">
        <v>1228</v>
      </c>
      <c r="J1180" t="str">
        <f>HYPERLINK("http://pfam.sanger.ac.uk/family/PF04434","PF04434")</f>
        <v>PF04434</v>
      </c>
      <c r="K1180" s="13" t="s">
        <v>164</v>
      </c>
      <c r="L1180" t="s">
        <v>157</v>
      </c>
      <c r="M1180" t="s">
        <v>904</v>
      </c>
    </row>
    <row r="1181" spans="1:13" x14ac:dyDescent="0.25">
      <c r="A1181" t="s">
        <v>2793</v>
      </c>
      <c r="B1181" t="s">
        <v>162</v>
      </c>
      <c r="C1181" s="13" t="s">
        <v>152</v>
      </c>
      <c r="D1181" s="13" t="s">
        <v>164</v>
      </c>
      <c r="E1181" s="14" t="s">
        <v>2744</v>
      </c>
      <c r="F1181" t="s">
        <v>1283</v>
      </c>
      <c r="G1181" s="13" t="s">
        <v>164</v>
      </c>
      <c r="H1181" t="s">
        <v>157</v>
      </c>
      <c r="I1181" t="s">
        <v>1228</v>
      </c>
      <c r="J1181" t="str">
        <f>HYPERLINK("http://pfam.sanger.ac.uk/family/PF04434","PF04434")</f>
        <v>PF04434</v>
      </c>
      <c r="K1181" s="13" t="s">
        <v>164</v>
      </c>
      <c r="L1181" t="s">
        <v>157</v>
      </c>
      <c r="M1181" t="s">
        <v>1379</v>
      </c>
    </row>
    <row r="1182" spans="1:13" x14ac:dyDescent="0.25">
      <c r="A1182" t="s">
        <v>2794</v>
      </c>
      <c r="B1182" t="s">
        <v>166</v>
      </c>
      <c r="C1182" s="13" t="s">
        <v>152</v>
      </c>
      <c r="D1182" s="13" t="s">
        <v>164</v>
      </c>
      <c r="E1182" s="14" t="s">
        <v>2744</v>
      </c>
      <c r="F1182" t="s">
        <v>1283</v>
      </c>
      <c r="G1182" s="13" t="s">
        <v>164</v>
      </c>
      <c r="H1182" t="s">
        <v>157</v>
      </c>
      <c r="I1182" t="s">
        <v>2759</v>
      </c>
      <c r="J1182" t="str">
        <f>HYPERLINK("http://pfam.sanger.ac.uk/family/PF14392","PF14392")</f>
        <v>PF14392</v>
      </c>
      <c r="K1182" s="13" t="s">
        <v>164</v>
      </c>
      <c r="L1182" t="s">
        <v>157</v>
      </c>
      <c r="M1182" s="13" t="s">
        <v>164</v>
      </c>
    </row>
    <row r="1183" spans="1:13" x14ac:dyDescent="0.25">
      <c r="A1183" t="s">
        <v>2795</v>
      </c>
      <c r="B1183" t="s">
        <v>151</v>
      </c>
      <c r="C1183" s="13" t="s">
        <v>152</v>
      </c>
      <c r="D1183" s="13" t="s">
        <v>164</v>
      </c>
      <c r="E1183" s="14" t="s">
        <v>2744</v>
      </c>
      <c r="F1183" t="s">
        <v>1283</v>
      </c>
      <c r="G1183" s="13" t="s">
        <v>164</v>
      </c>
      <c r="H1183" t="s">
        <v>157</v>
      </c>
      <c r="I1183" t="s">
        <v>1228</v>
      </c>
      <c r="J1183" t="str">
        <f>HYPERLINK("http://pfam.sanger.ac.uk/family/PF04434","PF04434")</f>
        <v>PF04434</v>
      </c>
      <c r="K1183" s="13" t="s">
        <v>164</v>
      </c>
      <c r="L1183" t="s">
        <v>157</v>
      </c>
      <c r="M1183" t="s">
        <v>1379</v>
      </c>
    </row>
    <row r="1184" spans="1:13" x14ac:dyDescent="0.25">
      <c r="A1184" t="s">
        <v>2796</v>
      </c>
      <c r="B1184" t="s">
        <v>166</v>
      </c>
      <c r="C1184" s="13" t="s">
        <v>152</v>
      </c>
      <c r="D1184" s="13" t="s">
        <v>164</v>
      </c>
      <c r="E1184" s="14" t="s">
        <v>2744</v>
      </c>
      <c r="F1184" t="s">
        <v>1283</v>
      </c>
      <c r="G1184" s="13" t="s">
        <v>164</v>
      </c>
      <c r="H1184" t="s">
        <v>157</v>
      </c>
      <c r="I1184" t="s">
        <v>1228</v>
      </c>
      <c r="J1184" t="str">
        <f>HYPERLINK("http://pfam.sanger.ac.uk/family/PF04434","PF04434")</f>
        <v>PF04434</v>
      </c>
      <c r="K1184" s="13" t="s">
        <v>164</v>
      </c>
      <c r="L1184" t="s">
        <v>157</v>
      </c>
      <c r="M1184" t="s">
        <v>904</v>
      </c>
    </row>
    <row r="1185" spans="1:13" x14ac:dyDescent="0.25">
      <c r="A1185" t="s">
        <v>2797</v>
      </c>
      <c r="B1185" t="s">
        <v>151</v>
      </c>
      <c r="C1185" s="13" t="s">
        <v>152</v>
      </c>
      <c r="D1185" s="13" t="s">
        <v>164</v>
      </c>
      <c r="E1185" s="14" t="s">
        <v>2744</v>
      </c>
      <c r="F1185" t="s">
        <v>1283</v>
      </c>
      <c r="G1185" s="13" t="s">
        <v>164</v>
      </c>
      <c r="H1185" t="s">
        <v>157</v>
      </c>
      <c r="I1185" t="s">
        <v>2769</v>
      </c>
      <c r="J1185" t="str">
        <f>HYPERLINK("http://pfam.sanger.ac.uk/family/PF12874","PF12874")</f>
        <v>PF12874</v>
      </c>
      <c r="K1185" t="s">
        <v>2790</v>
      </c>
      <c r="L1185" t="str">
        <f>HYPERLINK("http://www.ebi.ac.uk/interpro/entry/IPR003604","IPR003604")</f>
        <v>IPR003604</v>
      </c>
      <c r="M1185" t="s">
        <v>717</v>
      </c>
    </row>
    <row r="1186" spans="1:13" x14ac:dyDescent="0.25">
      <c r="A1186" t="s">
        <v>2798</v>
      </c>
      <c r="B1186" t="s">
        <v>162</v>
      </c>
      <c r="C1186" s="13" t="s">
        <v>152</v>
      </c>
      <c r="D1186" s="13" t="s">
        <v>164</v>
      </c>
      <c r="E1186" s="14" t="s">
        <v>2744</v>
      </c>
      <c r="F1186" t="s">
        <v>1283</v>
      </c>
      <c r="G1186" s="13" t="s">
        <v>164</v>
      </c>
      <c r="H1186" t="s">
        <v>157</v>
      </c>
      <c r="I1186" t="s">
        <v>2769</v>
      </c>
      <c r="J1186" t="str">
        <f>HYPERLINK("http://pfam.sanger.ac.uk/family/PF12874","PF12874")</f>
        <v>PF12874</v>
      </c>
      <c r="K1186" s="13" t="s">
        <v>164</v>
      </c>
      <c r="L1186" t="s">
        <v>157</v>
      </c>
      <c r="M1186" t="s">
        <v>717</v>
      </c>
    </row>
    <row r="1187" spans="1:13" x14ac:dyDescent="0.25">
      <c r="A1187" t="s">
        <v>2799</v>
      </c>
      <c r="B1187" t="s">
        <v>166</v>
      </c>
      <c r="C1187" s="13" t="s">
        <v>152</v>
      </c>
      <c r="D1187" s="13" t="s">
        <v>164</v>
      </c>
      <c r="E1187" s="14" t="s">
        <v>2744</v>
      </c>
      <c r="F1187" t="s">
        <v>1283</v>
      </c>
      <c r="G1187" s="13" t="s">
        <v>164</v>
      </c>
      <c r="H1187" t="s">
        <v>157</v>
      </c>
      <c r="I1187" t="s">
        <v>2769</v>
      </c>
      <c r="J1187" t="str">
        <f>HYPERLINK("http://pfam.sanger.ac.uk/family/PF12874","PF12874")</f>
        <v>PF12874</v>
      </c>
      <c r="K1187" s="13" t="s">
        <v>164</v>
      </c>
      <c r="L1187" t="s">
        <v>157</v>
      </c>
      <c r="M1187" s="13" t="s">
        <v>164</v>
      </c>
    </row>
    <row r="1188" spans="1:13" x14ac:dyDescent="0.25">
      <c r="A1188" t="s">
        <v>2800</v>
      </c>
      <c r="B1188" t="s">
        <v>151</v>
      </c>
      <c r="C1188" s="13" t="s">
        <v>152</v>
      </c>
      <c r="D1188" s="13" t="s">
        <v>164</v>
      </c>
      <c r="E1188" s="14" t="s">
        <v>2744</v>
      </c>
      <c r="F1188" t="s">
        <v>1283</v>
      </c>
      <c r="G1188" s="13" t="s">
        <v>164</v>
      </c>
      <c r="H1188" t="s">
        <v>157</v>
      </c>
      <c r="I1188" t="s">
        <v>777</v>
      </c>
      <c r="J1188" t="str">
        <f>HYPERLINK("http://pfam.sanger.ac.uk/family/PF01336","PF01336")</f>
        <v>PF01336</v>
      </c>
      <c r="K1188" s="13" t="s">
        <v>164</v>
      </c>
      <c r="L1188" t="s">
        <v>157</v>
      </c>
      <c r="M1188" t="s">
        <v>778</v>
      </c>
    </row>
    <row r="1189" spans="1:13" x14ac:dyDescent="0.25">
      <c r="A1189" t="s">
        <v>2801</v>
      </c>
      <c r="B1189" t="s">
        <v>162</v>
      </c>
      <c r="C1189" s="13" t="s">
        <v>152</v>
      </c>
      <c r="D1189" t="s">
        <v>2802</v>
      </c>
      <c r="E1189" s="14" t="s">
        <v>2744</v>
      </c>
      <c r="F1189" t="s">
        <v>2803</v>
      </c>
      <c r="G1189" t="s">
        <v>2804</v>
      </c>
      <c r="H1189" t="s">
        <v>157</v>
      </c>
      <c r="I1189" t="s">
        <v>164</v>
      </c>
      <c r="J1189" t="s">
        <v>157</v>
      </c>
      <c r="K1189" s="13" t="s">
        <v>164</v>
      </c>
      <c r="L1189" t="s">
        <v>157</v>
      </c>
      <c r="M1189" s="13" t="s">
        <v>164</v>
      </c>
    </row>
    <row r="1190" spans="1:13" x14ac:dyDescent="0.25">
      <c r="A1190" t="s">
        <v>2805</v>
      </c>
      <c r="B1190" t="s">
        <v>151</v>
      </c>
      <c r="C1190" s="13" t="s">
        <v>152</v>
      </c>
      <c r="D1190" t="s">
        <v>2806</v>
      </c>
      <c r="E1190" s="14" t="s">
        <v>2744</v>
      </c>
      <c r="F1190" t="s">
        <v>2807</v>
      </c>
      <c r="G1190" t="s">
        <v>2808</v>
      </c>
      <c r="H1190" t="str">
        <f>HYPERLINK("http://www.uniprot.org/uniref/UniRef90_G7KV39","UniRef90_G7KV39")</f>
        <v>UniRef90_G7KV39</v>
      </c>
      <c r="I1190" t="s">
        <v>1785</v>
      </c>
      <c r="J1190" t="str">
        <f>HYPERLINK("http://pfam.sanger.ac.uk/family/PF14291","PF14291")</f>
        <v>PF14291</v>
      </c>
      <c r="K1190" t="s">
        <v>2809</v>
      </c>
      <c r="L1190" t="str">
        <f>HYPERLINK("http://www.ebi.ac.uk/interpro/entry/IPR025398","IPR025398")</f>
        <v>IPR025398</v>
      </c>
      <c r="M1190" s="13" t="s">
        <v>164</v>
      </c>
    </row>
    <row r="1191" spans="1:13" x14ac:dyDescent="0.25">
      <c r="A1191" t="s">
        <v>2810</v>
      </c>
      <c r="B1191" t="s">
        <v>175</v>
      </c>
      <c r="C1191" s="13" t="s">
        <v>152</v>
      </c>
      <c r="D1191" t="s">
        <v>2811</v>
      </c>
      <c r="E1191" s="14" t="s">
        <v>2744</v>
      </c>
      <c r="F1191" t="s">
        <v>2570</v>
      </c>
      <c r="G1191" t="s">
        <v>2812</v>
      </c>
      <c r="H1191" t="str">
        <f>HYPERLINK("http://www.uniprot.org/uniref/UniRef90_G7K6B6","UniRef90_G7K6B6")</f>
        <v>UniRef90_G7K6B6</v>
      </c>
      <c r="I1191" t="s">
        <v>164</v>
      </c>
      <c r="J1191" t="s">
        <v>157</v>
      </c>
      <c r="L1191" t="s">
        <v>157</v>
      </c>
      <c r="M1191" s="13" t="s">
        <v>164</v>
      </c>
    </row>
    <row r="1192" spans="1:13" x14ac:dyDescent="0.25">
      <c r="A1192" t="s">
        <v>2813</v>
      </c>
      <c r="B1192" t="s">
        <v>151</v>
      </c>
      <c r="C1192" s="13" t="s">
        <v>152</v>
      </c>
      <c r="D1192" t="s">
        <v>2814</v>
      </c>
      <c r="E1192" s="14" t="s">
        <v>2744</v>
      </c>
      <c r="F1192" t="s">
        <v>2815</v>
      </c>
      <c r="G1192" t="s">
        <v>2816</v>
      </c>
      <c r="H1192" t="s">
        <v>157</v>
      </c>
      <c r="I1192" t="s">
        <v>2759</v>
      </c>
      <c r="J1192" t="str">
        <f>HYPERLINK("http://pfam.sanger.ac.uk/family/PF14392","PF14392")</f>
        <v>PF14392</v>
      </c>
      <c r="K1192" t="s">
        <v>2760</v>
      </c>
      <c r="L1192" t="str">
        <f>HYPERLINK("http://www.ebi.ac.uk/interpro/entry/IPR025558","IPR025558")</f>
        <v>IPR025558</v>
      </c>
      <c r="M1192" s="13" t="s">
        <v>164</v>
      </c>
    </row>
    <row r="1193" spans="1:13" x14ac:dyDescent="0.25">
      <c r="A1193" t="s">
        <v>2817</v>
      </c>
      <c r="B1193" t="s">
        <v>151</v>
      </c>
      <c r="C1193" s="13" t="s">
        <v>152</v>
      </c>
      <c r="D1193" t="s">
        <v>2818</v>
      </c>
      <c r="E1193" s="14" t="s">
        <v>2819</v>
      </c>
      <c r="F1193" t="s">
        <v>2820</v>
      </c>
      <c r="G1193" t="s">
        <v>2821</v>
      </c>
      <c r="H1193" t="s">
        <v>157</v>
      </c>
      <c r="I1193" t="s">
        <v>2822</v>
      </c>
      <c r="J1193" t="str">
        <f>HYPERLINK("http://pfam.sanger.ac.uk/family/PF13307","PF13307")</f>
        <v>PF13307</v>
      </c>
      <c r="K1193" t="s">
        <v>2823</v>
      </c>
      <c r="L1193" t="str">
        <f>HYPERLINK("http://www.ebi.ac.uk/interpro/entry/IPR006555","IPR006555")</f>
        <v>IPR006555</v>
      </c>
      <c r="M1193" t="s">
        <v>2824</v>
      </c>
    </row>
    <row r="1194" spans="1:13" x14ac:dyDescent="0.25">
      <c r="A1194" t="s">
        <v>2825</v>
      </c>
      <c r="B1194" t="s">
        <v>162</v>
      </c>
      <c r="C1194" s="13" t="s">
        <v>152</v>
      </c>
      <c r="D1194" t="s">
        <v>2826</v>
      </c>
      <c r="E1194" s="14" t="s">
        <v>2819</v>
      </c>
      <c r="F1194" t="s">
        <v>2827</v>
      </c>
      <c r="G1194" t="s">
        <v>2828</v>
      </c>
      <c r="H1194" t="str">
        <f>HYPERLINK("http://www.uniprot.org/uniref/UniRef90_N1QS55","UniRef90_N1QS55")</f>
        <v>UniRef90_N1QS55</v>
      </c>
      <c r="I1194" t="s">
        <v>645</v>
      </c>
      <c r="J1194" t="str">
        <f>HYPERLINK("http://pfam.sanger.ac.uk/family/PF03018","PF03018")</f>
        <v>PF03018</v>
      </c>
      <c r="K1194" s="13" t="s">
        <v>164</v>
      </c>
      <c r="L1194" t="s">
        <v>157</v>
      </c>
      <c r="M1194" s="13" t="s">
        <v>164</v>
      </c>
    </row>
    <row r="1195" spans="1:13" x14ac:dyDescent="0.25">
      <c r="A1195" t="s">
        <v>2829</v>
      </c>
      <c r="B1195" t="s">
        <v>175</v>
      </c>
      <c r="C1195" s="13" t="s">
        <v>152</v>
      </c>
      <c r="D1195" t="s">
        <v>2830</v>
      </c>
      <c r="E1195" s="14" t="s">
        <v>2819</v>
      </c>
      <c r="F1195" t="s">
        <v>2827</v>
      </c>
      <c r="G1195" t="s">
        <v>2828</v>
      </c>
      <c r="H1195" t="str">
        <f>HYPERLINK("http://www.uniprot.org/uniref/UniRef90_N1QS55","UniRef90_N1QS55")</f>
        <v>UniRef90_N1QS55</v>
      </c>
      <c r="I1195" s="13" t="s">
        <v>164</v>
      </c>
      <c r="J1195" t="s">
        <v>157</v>
      </c>
      <c r="K1195" s="13" t="s">
        <v>164</v>
      </c>
      <c r="L1195" t="s">
        <v>157</v>
      </c>
      <c r="M1195" s="13" t="s">
        <v>164</v>
      </c>
    </row>
    <row r="1196" spans="1:13" x14ac:dyDescent="0.25">
      <c r="A1196" t="s">
        <v>2831</v>
      </c>
      <c r="B1196" t="s">
        <v>166</v>
      </c>
      <c r="C1196" s="13" t="s">
        <v>152</v>
      </c>
      <c r="D1196" t="s">
        <v>2832</v>
      </c>
      <c r="E1196" s="14" t="s">
        <v>2819</v>
      </c>
      <c r="F1196" t="s">
        <v>2827</v>
      </c>
      <c r="G1196" t="s">
        <v>2828</v>
      </c>
      <c r="H1196" t="str">
        <f>HYPERLINK("http://www.uniprot.org/uniref/UniRef90_N1QS55","UniRef90_N1QS55")</f>
        <v>UniRef90_N1QS55</v>
      </c>
      <c r="I1196" s="13" t="s">
        <v>164</v>
      </c>
      <c r="J1196" t="s">
        <v>157</v>
      </c>
      <c r="K1196" s="13" t="s">
        <v>164</v>
      </c>
      <c r="L1196" t="s">
        <v>157</v>
      </c>
      <c r="M1196" s="13" t="s">
        <v>164</v>
      </c>
    </row>
    <row r="1197" spans="1:13" x14ac:dyDescent="0.25">
      <c r="A1197" t="s">
        <v>2833</v>
      </c>
      <c r="B1197" t="s">
        <v>166</v>
      </c>
      <c r="C1197" s="13" t="s">
        <v>152</v>
      </c>
      <c r="D1197" t="s">
        <v>2834</v>
      </c>
      <c r="E1197" s="14" t="s">
        <v>2819</v>
      </c>
      <c r="F1197" t="s">
        <v>2835</v>
      </c>
      <c r="G1197" t="s">
        <v>2836</v>
      </c>
      <c r="H1197" t="s">
        <v>157</v>
      </c>
      <c r="I1197" s="13" t="s">
        <v>164</v>
      </c>
      <c r="J1197" t="s">
        <v>157</v>
      </c>
      <c r="K1197" t="s">
        <v>159</v>
      </c>
      <c r="L1197" t="str">
        <f>HYPERLINK("http://www.ebi.ac.uk/interpro/entry/IPR027417","IPR027417")</f>
        <v>IPR027417</v>
      </c>
      <c r="M1197" s="13" t="s">
        <v>164</v>
      </c>
    </row>
    <row r="1198" spans="1:13" x14ac:dyDescent="0.25">
      <c r="A1198" t="s">
        <v>2837</v>
      </c>
      <c r="B1198" t="s">
        <v>151</v>
      </c>
      <c r="C1198" s="13" t="s">
        <v>152</v>
      </c>
      <c r="D1198" t="s">
        <v>2838</v>
      </c>
      <c r="E1198" s="14" t="s">
        <v>2819</v>
      </c>
      <c r="F1198" t="s">
        <v>2839</v>
      </c>
      <c r="G1198" t="s">
        <v>2840</v>
      </c>
      <c r="H1198" t="str">
        <f>HYPERLINK("http://www.uniprot.org/uniref/UniRef90_G7JL89","UniRef90_G7JL89")</f>
        <v>UniRef90_G7JL89</v>
      </c>
      <c r="I1198" t="s">
        <v>2841</v>
      </c>
      <c r="J1198" t="str">
        <f>HYPERLINK("http://pfam.sanger.ac.uk/family/PF05970","PF05970")</f>
        <v>PF05970</v>
      </c>
      <c r="K1198" t="s">
        <v>2842</v>
      </c>
      <c r="L1198" t="str">
        <f>HYPERLINK("http://www.ebi.ac.uk/interpro/entry/IPR010285","IPR010285")</f>
        <v>IPR010285</v>
      </c>
      <c r="M1198" t="s">
        <v>2843</v>
      </c>
    </row>
    <row r="1199" spans="1:13" x14ac:dyDescent="0.25">
      <c r="A1199" t="s">
        <v>2844</v>
      </c>
      <c r="B1199" t="s">
        <v>162</v>
      </c>
      <c r="C1199" s="13" t="s">
        <v>152</v>
      </c>
      <c r="D1199" t="s">
        <v>2845</v>
      </c>
      <c r="E1199" s="14" t="s">
        <v>2819</v>
      </c>
      <c r="F1199" t="s">
        <v>2839</v>
      </c>
      <c r="G1199" t="s">
        <v>2846</v>
      </c>
      <c r="H1199" t="str">
        <f>HYPERLINK("http://www.uniprot.org/uniref/UniRef90_G7JZ80","UniRef90_G7JZ80")</f>
        <v>UniRef90_G7JZ80</v>
      </c>
      <c r="I1199" t="s">
        <v>2847</v>
      </c>
      <c r="J1199" t="str">
        <f>HYPERLINK("http://pfam.sanger.ac.uk/family/PF02689","PF02689")</f>
        <v>PF02689</v>
      </c>
      <c r="K1199" t="s">
        <v>2848</v>
      </c>
      <c r="L1199" t="str">
        <f>HYPERLINK("http://www.ebi.ac.uk/interpro/entry/IPR003840","IPR003840")</f>
        <v>IPR003840</v>
      </c>
      <c r="M1199" t="s">
        <v>2849</v>
      </c>
    </row>
    <row r="1200" spans="1:13" x14ac:dyDescent="0.25">
      <c r="A1200" t="s">
        <v>2850</v>
      </c>
      <c r="B1200" t="s">
        <v>162</v>
      </c>
      <c r="C1200" s="13" t="s">
        <v>152</v>
      </c>
      <c r="D1200" t="s">
        <v>2851</v>
      </c>
      <c r="E1200" s="14" t="s">
        <v>2819</v>
      </c>
      <c r="F1200" t="s">
        <v>2852</v>
      </c>
      <c r="G1200" t="s">
        <v>2853</v>
      </c>
      <c r="H1200" t="s">
        <v>157</v>
      </c>
      <c r="I1200" t="s">
        <v>2847</v>
      </c>
      <c r="J1200" t="str">
        <f>HYPERLINK("http://pfam.sanger.ac.uk/family/PF02689","PF02689")</f>
        <v>PF02689</v>
      </c>
      <c r="K1200" t="s">
        <v>2848</v>
      </c>
      <c r="L1200" t="str">
        <f>HYPERLINK("http://www.ebi.ac.uk/interpro/entry/IPR003840","IPR003840")</f>
        <v>IPR003840</v>
      </c>
      <c r="M1200" t="s">
        <v>2849</v>
      </c>
    </row>
    <row r="1201" spans="1:13" x14ac:dyDescent="0.25">
      <c r="A1201" t="s">
        <v>2854</v>
      </c>
      <c r="B1201" t="s">
        <v>151</v>
      </c>
      <c r="C1201" s="13" t="s">
        <v>152</v>
      </c>
      <c r="D1201" t="s">
        <v>2855</v>
      </c>
      <c r="E1201" s="14" t="s">
        <v>2819</v>
      </c>
      <c r="F1201" t="s">
        <v>2856</v>
      </c>
      <c r="G1201" t="s">
        <v>2857</v>
      </c>
      <c r="H1201" t="s">
        <v>157</v>
      </c>
      <c r="I1201" s="13" t="s">
        <v>164</v>
      </c>
      <c r="J1201" t="s">
        <v>157</v>
      </c>
      <c r="K1201" t="s">
        <v>2858</v>
      </c>
      <c r="L1201" t="str">
        <f>HYPERLINK("http://www.ebi.ac.uk/interpro/entry/IPR027076","IPR027076")</f>
        <v>IPR027076</v>
      </c>
      <c r="M1201" t="s">
        <v>298</v>
      </c>
    </row>
    <row r="1202" spans="1:13" x14ac:dyDescent="0.25">
      <c r="A1202" t="s">
        <v>2859</v>
      </c>
      <c r="B1202" t="s">
        <v>175</v>
      </c>
      <c r="C1202" s="13" t="s">
        <v>152</v>
      </c>
      <c r="D1202" t="s">
        <v>2860</v>
      </c>
      <c r="E1202" s="14" t="s">
        <v>2819</v>
      </c>
      <c r="F1202" t="s">
        <v>2861</v>
      </c>
      <c r="G1202" t="s">
        <v>2862</v>
      </c>
      <c r="H1202" t="s">
        <v>157</v>
      </c>
      <c r="I1202" t="s">
        <v>2863</v>
      </c>
      <c r="J1202" t="str">
        <f>HYPERLINK("http://pfam.sanger.ac.uk/family/PF07717","PF07717")</f>
        <v>PF07717</v>
      </c>
      <c r="K1202" t="s">
        <v>2864</v>
      </c>
      <c r="L1202" t="str">
        <f>HYPERLINK("http://www.ebi.ac.uk/interpro/entry/IPR011709","IPR011709")</f>
        <v>IPR011709</v>
      </c>
      <c r="M1202" s="13" t="s">
        <v>164</v>
      </c>
    </row>
    <row r="1203" spans="1:13" x14ac:dyDescent="0.25">
      <c r="A1203" t="s">
        <v>2865</v>
      </c>
      <c r="B1203" t="s">
        <v>151</v>
      </c>
      <c r="C1203" s="13" t="s">
        <v>152</v>
      </c>
      <c r="D1203" t="s">
        <v>2866</v>
      </c>
      <c r="E1203" s="14" t="s">
        <v>2819</v>
      </c>
      <c r="F1203" t="s">
        <v>2867</v>
      </c>
      <c r="G1203" t="s">
        <v>2868</v>
      </c>
      <c r="H1203" t="s">
        <v>157</v>
      </c>
      <c r="I1203" t="s">
        <v>2869</v>
      </c>
      <c r="J1203" t="str">
        <f>HYPERLINK("http://pfam.sanger.ac.uk/family/PF00271","PF00271")</f>
        <v>PF00271</v>
      </c>
      <c r="K1203" t="s">
        <v>2870</v>
      </c>
      <c r="L1203" t="str">
        <f>HYPERLINK("http://www.ebi.ac.uk/interpro/entry/IPR001650","IPR001650")</f>
        <v>IPR001650</v>
      </c>
      <c r="M1203" t="s">
        <v>2871</v>
      </c>
    </row>
    <row r="1204" spans="1:13" x14ac:dyDescent="0.25">
      <c r="A1204" t="s">
        <v>2872</v>
      </c>
      <c r="B1204" t="s">
        <v>162</v>
      </c>
      <c r="C1204" s="13" t="s">
        <v>152</v>
      </c>
      <c r="D1204" t="s">
        <v>2873</v>
      </c>
      <c r="E1204" s="14" t="s">
        <v>2819</v>
      </c>
      <c r="F1204" t="s">
        <v>2874</v>
      </c>
      <c r="G1204" t="s">
        <v>2875</v>
      </c>
      <c r="H1204" t="s">
        <v>157</v>
      </c>
      <c r="I1204" s="13" t="s">
        <v>164</v>
      </c>
      <c r="J1204" t="s">
        <v>157</v>
      </c>
      <c r="K1204" t="s">
        <v>1054</v>
      </c>
      <c r="L1204" t="str">
        <f>HYPERLINK("http://www.ebi.ac.uk/interpro/entry/IPR012677","IPR012677")</f>
        <v>IPR012677</v>
      </c>
      <c r="M1204" t="s">
        <v>303</v>
      </c>
    </row>
    <row r="1205" spans="1:13" x14ac:dyDescent="0.25">
      <c r="A1205" t="s">
        <v>2876</v>
      </c>
      <c r="B1205" t="s">
        <v>175</v>
      </c>
      <c r="C1205" s="13" t="s">
        <v>152</v>
      </c>
      <c r="D1205" t="s">
        <v>2877</v>
      </c>
      <c r="E1205" s="14" t="s">
        <v>2819</v>
      </c>
      <c r="F1205" t="s">
        <v>2878</v>
      </c>
      <c r="G1205" t="s">
        <v>2879</v>
      </c>
      <c r="H1205" t="s">
        <v>157</v>
      </c>
      <c r="I1205" s="13" t="s">
        <v>164</v>
      </c>
      <c r="J1205" t="s">
        <v>157</v>
      </c>
      <c r="K1205" t="s">
        <v>2880</v>
      </c>
      <c r="L1205" t="str">
        <f>HYPERLINK("http://www.ebi.ac.uk/interpro/entry/IPR013083","IPR013083")</f>
        <v>IPR013083</v>
      </c>
      <c r="M1205" s="13" t="s">
        <v>164</v>
      </c>
    </row>
    <row r="1206" spans="1:13" x14ac:dyDescent="0.25">
      <c r="A1206" t="s">
        <v>2881</v>
      </c>
      <c r="B1206" t="s">
        <v>151</v>
      </c>
      <c r="C1206" s="13" t="s">
        <v>152</v>
      </c>
      <c r="D1206" t="s">
        <v>2882</v>
      </c>
      <c r="E1206" s="14" t="s">
        <v>2819</v>
      </c>
      <c r="F1206" t="s">
        <v>2883</v>
      </c>
      <c r="G1206" t="s">
        <v>2884</v>
      </c>
      <c r="H1206" t="str">
        <f>HYPERLINK("http://www.uniprot.org/uniref/UniRef90_G7I7C4","UniRef90_G7I7C4")</f>
        <v>UniRef90_G7I7C4</v>
      </c>
      <c r="I1206" t="s">
        <v>2841</v>
      </c>
      <c r="J1206" t="str">
        <f>HYPERLINK("http://pfam.sanger.ac.uk/family/PF05970","PF05970")</f>
        <v>PF05970</v>
      </c>
      <c r="K1206" t="s">
        <v>2885</v>
      </c>
      <c r="L1206" t="str">
        <f>HYPERLINK("http://www.ebi.ac.uk/interpro/entry/IPR010285","IPR010285")</f>
        <v>IPR010285</v>
      </c>
      <c r="M1206" t="s">
        <v>2843</v>
      </c>
    </row>
    <row r="1207" spans="1:13" x14ac:dyDescent="0.25">
      <c r="A1207" t="s">
        <v>2886</v>
      </c>
      <c r="B1207" t="s">
        <v>175</v>
      </c>
      <c r="C1207" s="13" t="s">
        <v>152</v>
      </c>
      <c r="D1207" t="s">
        <v>2887</v>
      </c>
      <c r="E1207" s="14" t="s">
        <v>2819</v>
      </c>
      <c r="F1207" t="s">
        <v>1382</v>
      </c>
      <c r="G1207" t="s">
        <v>2591</v>
      </c>
      <c r="H1207" t="str">
        <f>HYPERLINK("http://www.uniprot.org/uniref/UniRef90_Q9AYF0","UniRef90_Q9AYF0")</f>
        <v>UniRef90_Q9AYF0</v>
      </c>
      <c r="I1207" t="s">
        <v>2841</v>
      </c>
      <c r="J1207" t="str">
        <f>HYPERLINK("http://pfam.sanger.ac.uk/family/PF05970","PF05970")</f>
        <v>PF05970</v>
      </c>
      <c r="K1207" t="s">
        <v>2842</v>
      </c>
      <c r="L1207" t="str">
        <f>HYPERLINK("http://www.ebi.ac.uk/interpro/entry/IPR010285","IPR010285")</f>
        <v>IPR010285</v>
      </c>
      <c r="M1207" t="s">
        <v>2843</v>
      </c>
    </row>
    <row r="1208" spans="1:13" x14ac:dyDescent="0.25">
      <c r="A1208" t="s">
        <v>2888</v>
      </c>
      <c r="B1208" t="s">
        <v>151</v>
      </c>
      <c r="C1208" s="13" t="s">
        <v>152</v>
      </c>
      <c r="D1208" t="s">
        <v>710</v>
      </c>
      <c r="E1208" s="14" t="s">
        <v>2819</v>
      </c>
      <c r="F1208" t="s">
        <v>2889</v>
      </c>
      <c r="G1208" t="s">
        <v>2890</v>
      </c>
      <c r="H1208" t="str">
        <f>HYPERLINK("http://www.uniprot.org/uniref/UniRef90_UPI000234E71F","UniRef90_UPI000234E71F")</f>
        <v>UniRef90_UPI000234E71F</v>
      </c>
      <c r="I1208" t="s">
        <v>2869</v>
      </c>
      <c r="J1208" t="str">
        <f>HYPERLINK("http://pfam.sanger.ac.uk/family/PF00271","PF00271")</f>
        <v>PF00271</v>
      </c>
      <c r="K1208" s="13" t="s">
        <v>164</v>
      </c>
      <c r="L1208" t="s">
        <v>157</v>
      </c>
      <c r="M1208" t="s">
        <v>2871</v>
      </c>
    </row>
    <row r="1209" spans="1:13" x14ac:dyDescent="0.25">
      <c r="A1209" t="s">
        <v>2891</v>
      </c>
      <c r="B1209" t="s">
        <v>162</v>
      </c>
      <c r="C1209" s="13" t="s">
        <v>152</v>
      </c>
      <c r="D1209" s="13" t="s">
        <v>164</v>
      </c>
      <c r="E1209" s="14" t="s">
        <v>2819</v>
      </c>
      <c r="F1209" t="s">
        <v>1283</v>
      </c>
      <c r="G1209" s="13" t="s">
        <v>164</v>
      </c>
      <c r="H1209" t="s">
        <v>157</v>
      </c>
      <c r="I1209" t="s">
        <v>2869</v>
      </c>
      <c r="J1209" t="str">
        <f>HYPERLINK("http://pfam.sanger.ac.uk/family/PF00271","PF00271")</f>
        <v>PF00271</v>
      </c>
      <c r="K1209" s="13" t="s">
        <v>164</v>
      </c>
      <c r="L1209" t="s">
        <v>157</v>
      </c>
      <c r="M1209" t="s">
        <v>2871</v>
      </c>
    </row>
    <row r="1210" spans="1:13" x14ac:dyDescent="0.25">
      <c r="A1210" t="s">
        <v>2892</v>
      </c>
      <c r="B1210" t="s">
        <v>162</v>
      </c>
      <c r="C1210" s="13" t="s">
        <v>152</v>
      </c>
      <c r="D1210" s="13" t="s">
        <v>164</v>
      </c>
      <c r="E1210" s="14" t="s">
        <v>2819</v>
      </c>
      <c r="F1210" t="s">
        <v>1283</v>
      </c>
      <c r="G1210" s="13" t="s">
        <v>164</v>
      </c>
      <c r="H1210" t="s">
        <v>157</v>
      </c>
      <c r="I1210" t="s">
        <v>2869</v>
      </c>
      <c r="J1210" t="str">
        <f>HYPERLINK("http://pfam.sanger.ac.uk/family/PF00271","PF00271")</f>
        <v>PF00271</v>
      </c>
      <c r="K1210" s="13" t="s">
        <v>164</v>
      </c>
      <c r="L1210" t="s">
        <v>157</v>
      </c>
      <c r="M1210" t="s">
        <v>2871</v>
      </c>
    </row>
    <row r="1211" spans="1:13" x14ac:dyDescent="0.25">
      <c r="A1211" t="s">
        <v>2893</v>
      </c>
      <c r="B1211" t="s">
        <v>151</v>
      </c>
      <c r="C1211" s="13" t="s">
        <v>152</v>
      </c>
      <c r="D1211" s="13" t="s">
        <v>164</v>
      </c>
      <c r="E1211" s="14" t="s">
        <v>2819</v>
      </c>
      <c r="F1211" t="s">
        <v>1283</v>
      </c>
      <c r="G1211" s="13" t="s">
        <v>164</v>
      </c>
      <c r="H1211" t="s">
        <v>157</v>
      </c>
      <c r="I1211" t="s">
        <v>2822</v>
      </c>
      <c r="J1211" t="str">
        <f>HYPERLINK("http://pfam.sanger.ac.uk/family/PF13307","PF13307")</f>
        <v>PF13307</v>
      </c>
      <c r="K1211" s="13" t="s">
        <v>164</v>
      </c>
      <c r="L1211" t="s">
        <v>157</v>
      </c>
      <c r="M1211" t="s">
        <v>2824</v>
      </c>
    </row>
    <row r="1212" spans="1:13" x14ac:dyDescent="0.25">
      <c r="A1212" t="s">
        <v>2894</v>
      </c>
      <c r="B1212" t="s">
        <v>162</v>
      </c>
      <c r="C1212" s="13" t="s">
        <v>152</v>
      </c>
      <c r="D1212" s="13" t="s">
        <v>164</v>
      </c>
      <c r="E1212" s="14" t="s">
        <v>2819</v>
      </c>
      <c r="F1212" t="s">
        <v>1283</v>
      </c>
      <c r="G1212" s="13" t="s">
        <v>164</v>
      </c>
      <c r="H1212" t="s">
        <v>157</v>
      </c>
      <c r="I1212" t="s">
        <v>451</v>
      </c>
      <c r="J1212" t="str">
        <f>HYPERLINK("http://pfam.sanger.ac.uk/family/PF00270","PF00270")</f>
        <v>PF00270</v>
      </c>
      <c r="K1212" s="13" t="s">
        <v>164</v>
      </c>
      <c r="L1212" t="s">
        <v>157</v>
      </c>
      <c r="M1212" t="s">
        <v>453</v>
      </c>
    </row>
    <row r="1213" spans="1:13" x14ac:dyDescent="0.25">
      <c r="A1213" t="s">
        <v>2895</v>
      </c>
      <c r="B1213" t="s">
        <v>162</v>
      </c>
      <c r="C1213" s="13" t="s">
        <v>152</v>
      </c>
      <c r="D1213" s="13" t="s">
        <v>164</v>
      </c>
      <c r="E1213" s="14" t="s">
        <v>2819</v>
      </c>
      <c r="F1213" t="s">
        <v>1283</v>
      </c>
      <c r="G1213" s="13" t="s">
        <v>164</v>
      </c>
      <c r="H1213" t="s">
        <v>157</v>
      </c>
      <c r="I1213" t="s">
        <v>2847</v>
      </c>
      <c r="J1213" t="str">
        <f>HYPERLINK("http://pfam.sanger.ac.uk/family/PF02689","PF02689")</f>
        <v>PF02689</v>
      </c>
      <c r="K1213" s="13" t="s">
        <v>164</v>
      </c>
      <c r="L1213" t="s">
        <v>157</v>
      </c>
      <c r="M1213" t="s">
        <v>2849</v>
      </c>
    </row>
    <row r="1214" spans="1:13" x14ac:dyDescent="0.25">
      <c r="A1214" t="s">
        <v>2896</v>
      </c>
      <c r="B1214" t="s">
        <v>162</v>
      </c>
      <c r="C1214" s="13" t="s">
        <v>152</v>
      </c>
      <c r="D1214" s="13" t="s">
        <v>164</v>
      </c>
      <c r="E1214" s="14" t="s">
        <v>2819</v>
      </c>
      <c r="F1214" t="s">
        <v>1283</v>
      </c>
      <c r="G1214" s="13" t="s">
        <v>164</v>
      </c>
      <c r="H1214" t="s">
        <v>157</v>
      </c>
      <c r="I1214" t="s">
        <v>2822</v>
      </c>
      <c r="J1214" t="str">
        <f>HYPERLINK("http://pfam.sanger.ac.uk/family/PF13307","PF13307")</f>
        <v>PF13307</v>
      </c>
      <c r="K1214" s="13" t="s">
        <v>164</v>
      </c>
      <c r="L1214" t="s">
        <v>157</v>
      </c>
      <c r="M1214" t="s">
        <v>2824</v>
      </c>
    </row>
    <row r="1215" spans="1:13" x14ac:dyDescent="0.25">
      <c r="A1215" t="s">
        <v>2897</v>
      </c>
      <c r="B1215" t="s">
        <v>166</v>
      </c>
      <c r="C1215" s="13" t="s">
        <v>152</v>
      </c>
      <c r="D1215" t="s">
        <v>2898</v>
      </c>
      <c r="E1215" s="14" t="s">
        <v>2899</v>
      </c>
      <c r="F1215" t="s">
        <v>2900</v>
      </c>
      <c r="G1215" t="s">
        <v>2901</v>
      </c>
      <c r="H1215" t="s">
        <v>157</v>
      </c>
      <c r="I1215" t="s">
        <v>236</v>
      </c>
      <c r="J1215" t="str">
        <f>HYPERLINK("http://pfam.sanger.ac.uk/family/PF14543","PF14543")</f>
        <v>PF14543</v>
      </c>
      <c r="K1215" t="s">
        <v>2902</v>
      </c>
      <c r="L1215" t="str">
        <f>HYPERLINK("http://www.ebi.ac.uk/interpro/entry/IPR001461","IPR001461")</f>
        <v>IPR001461</v>
      </c>
      <c r="M1215" t="s">
        <v>237</v>
      </c>
    </row>
    <row r="1216" spans="1:13" x14ac:dyDescent="0.25">
      <c r="A1216" t="s">
        <v>2903</v>
      </c>
      <c r="B1216" t="s">
        <v>162</v>
      </c>
      <c r="C1216" s="13" t="s">
        <v>152</v>
      </c>
      <c r="D1216" t="s">
        <v>2904</v>
      </c>
      <c r="E1216" s="14" t="s">
        <v>2899</v>
      </c>
      <c r="F1216" t="s">
        <v>2905</v>
      </c>
      <c r="G1216" t="s">
        <v>2906</v>
      </c>
      <c r="H1216" t="str">
        <f>HYPERLINK("http://www.uniprot.org/uniref/UniRef90_UPI000234F52E","UniRef90_UPI000234F52E")</f>
        <v>UniRef90_UPI000234F52E</v>
      </c>
      <c r="I1216" t="s">
        <v>2039</v>
      </c>
      <c r="J1216" t="str">
        <f>HYPERLINK("http://pfam.sanger.ac.uk/family/PF08387","PF08387")</f>
        <v>PF08387</v>
      </c>
      <c r="K1216" t="s">
        <v>2907</v>
      </c>
      <c r="L1216" t="str">
        <f>HYPERLINK("http://www.ebi.ac.uk/interpro/entry/IPR006566","IPR006566")</f>
        <v>IPR006566</v>
      </c>
      <c r="M1216" s="13" t="s">
        <v>164</v>
      </c>
    </row>
    <row r="1217" spans="1:13" x14ac:dyDescent="0.25">
      <c r="A1217" t="s">
        <v>2908</v>
      </c>
      <c r="B1217" t="s">
        <v>162</v>
      </c>
      <c r="C1217" s="13" t="s">
        <v>152</v>
      </c>
      <c r="D1217" t="s">
        <v>2909</v>
      </c>
      <c r="E1217" s="14" t="s">
        <v>2899</v>
      </c>
      <c r="F1217" t="s">
        <v>2910</v>
      </c>
      <c r="G1217" t="s">
        <v>2911</v>
      </c>
      <c r="H1217" t="str">
        <f>HYPERLINK("http://www.uniprot.org/uniref/UniRef90_UPI000234E1E1","UniRef90_UPI000234E1E1")</f>
        <v>UniRef90_UPI000234E1E1</v>
      </c>
      <c r="I1217" t="s">
        <v>1084</v>
      </c>
      <c r="J1217" t="str">
        <f>HYPERLINK("http://pfam.sanger.ac.uk/family/PF00069","PF00069")</f>
        <v>PF00069</v>
      </c>
      <c r="K1217" s="13" t="s">
        <v>164</v>
      </c>
      <c r="L1217" t="s">
        <v>157</v>
      </c>
      <c r="M1217" t="s">
        <v>1085</v>
      </c>
    </row>
    <row r="1218" spans="1:13" x14ac:dyDescent="0.25">
      <c r="A1218" t="s">
        <v>2912</v>
      </c>
      <c r="B1218" t="s">
        <v>151</v>
      </c>
      <c r="C1218" s="13" t="s">
        <v>152</v>
      </c>
      <c r="D1218" t="s">
        <v>2913</v>
      </c>
      <c r="E1218" s="14" t="s">
        <v>2899</v>
      </c>
      <c r="F1218" t="s">
        <v>2914</v>
      </c>
      <c r="G1218" t="s">
        <v>2915</v>
      </c>
      <c r="H1218" t="str">
        <f>HYPERLINK("http://www.uniprot.org/uniref/UniRef90_UPI000234DE79","UniRef90_UPI000234DE79")</f>
        <v>UniRef90_UPI000234DE79</v>
      </c>
      <c r="I1218" t="s">
        <v>2916</v>
      </c>
      <c r="J1218" t="str">
        <f>HYPERLINK("http://pfam.sanger.ac.uk/family/PF13358","PF13358")</f>
        <v>PF13358</v>
      </c>
      <c r="K1218" s="13" t="s">
        <v>164</v>
      </c>
      <c r="L1218" t="s">
        <v>157</v>
      </c>
      <c r="M1218" s="13" t="s">
        <v>164</v>
      </c>
    </row>
    <row r="1219" spans="1:13" x14ac:dyDescent="0.25">
      <c r="A1219" t="s">
        <v>2917</v>
      </c>
      <c r="B1219" t="s">
        <v>162</v>
      </c>
      <c r="C1219" s="13" t="s">
        <v>152</v>
      </c>
      <c r="D1219" s="13" t="s">
        <v>164</v>
      </c>
      <c r="E1219" s="14" t="s">
        <v>2899</v>
      </c>
      <c r="F1219" t="s">
        <v>1283</v>
      </c>
      <c r="G1219" s="13" t="s">
        <v>164</v>
      </c>
      <c r="H1219" t="s">
        <v>157</v>
      </c>
      <c r="I1219" t="s">
        <v>2916</v>
      </c>
      <c r="J1219" t="str">
        <f>HYPERLINK("http://pfam.sanger.ac.uk/family/PF13358","PF13358")</f>
        <v>PF13358</v>
      </c>
      <c r="K1219" s="13" t="s">
        <v>164</v>
      </c>
      <c r="L1219" t="s">
        <v>157</v>
      </c>
      <c r="M1219" s="13" t="s">
        <v>164</v>
      </c>
    </row>
    <row r="1220" spans="1:13" x14ac:dyDescent="0.25">
      <c r="A1220" t="s">
        <v>2918</v>
      </c>
      <c r="B1220" t="s">
        <v>166</v>
      </c>
      <c r="C1220" s="13" t="s">
        <v>152</v>
      </c>
      <c r="D1220" s="13" t="s">
        <v>164</v>
      </c>
      <c r="E1220" s="14" t="s">
        <v>2899</v>
      </c>
      <c r="F1220" t="s">
        <v>1283</v>
      </c>
      <c r="G1220" s="13" t="s">
        <v>164</v>
      </c>
      <c r="H1220" t="s">
        <v>157</v>
      </c>
      <c r="I1220" t="s">
        <v>2916</v>
      </c>
      <c r="J1220" t="str">
        <f>HYPERLINK("http://pfam.sanger.ac.uk/family/PF13358","PF13358")</f>
        <v>PF13358</v>
      </c>
      <c r="K1220" s="13" t="s">
        <v>164</v>
      </c>
      <c r="L1220" t="s">
        <v>157</v>
      </c>
      <c r="M1220" s="13" t="s">
        <v>164</v>
      </c>
    </row>
  </sheetData>
  <mergeCells count="1">
    <mergeCell ref="A1:M1"/>
  </mergeCells>
  <conditionalFormatting sqref="I2:I3 I6 I8 I11:I13 I15 I20 I22 I24:I25 I27:I28 I31:I34 I36:I39 I43:I50 I58:I71 I52:I55 I73:I74 I76:I80 I82 I84:I89 I91:I94 I96:I100 I103:I111 I113:I114 I116:I117 I120:I125 I134:I140 I130:I132 I128 I929:I1040 I1049:I1053 I1042:I1047 I1055:I1070 I1074 I1076 I1078 I1080:I1087 I1090:I1092 I1094:I1096 I1098 I1101 I1103 I1105 I1107:I1110 I1112:I1118 I1122:I1133 I1120 I1136:I1137 I1140:I1142 I1144:I1145 I1150 I1153:I1156 I1158 I254 I256 I258:I261 I264 I266 I269 I273:I277 I279 I281 I287:I290 I292:I296 I298:I299 I301:I304 I306:I308 I310 I312 I314:I315 I317:I321 I323:I325 I327:I927 I142:I252 I1160:I1220">
    <cfRule type="cellIs" priority="1" stopIfTrue="1" operator="equal">
      <formula>$I$16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56"/>
  <sheetViews>
    <sheetView tabSelected="1" workbookViewId="0">
      <selection sqref="A1:M1"/>
    </sheetView>
  </sheetViews>
  <sheetFormatPr defaultColWidth="11.5703125" defaultRowHeight="15" x14ac:dyDescent="0.25"/>
  <cols>
    <col min="1" max="1" width="18.28515625" style="13" customWidth="1"/>
    <col min="2" max="2" width="10.5703125" style="13" customWidth="1"/>
    <col min="3" max="3" width="15.140625" style="13" customWidth="1"/>
    <col min="4" max="4" width="10.7109375" style="13" customWidth="1"/>
    <col min="5" max="5" width="8.140625" style="14" customWidth="1"/>
    <col min="6" max="6" width="41.140625" style="13" customWidth="1"/>
    <col min="7" max="7" width="38.85546875" style="13" customWidth="1"/>
    <col min="8" max="8" width="14.85546875" style="13" customWidth="1"/>
    <col min="9" max="9" width="38.85546875" style="13" customWidth="1"/>
    <col min="10" max="10" width="16.42578125" style="13" customWidth="1"/>
    <col min="11" max="11" width="52.85546875" style="13" customWidth="1"/>
    <col min="12" max="12" width="43.85546875" style="13" customWidth="1"/>
    <col min="13" max="13" width="54.140625" style="13" customWidth="1"/>
    <col min="14" max="255" width="11.5703125" style="13"/>
    <col min="256" max="256" width="18.28515625" style="13" customWidth="1"/>
    <col min="257" max="257" width="10.5703125" style="13" customWidth="1"/>
    <col min="258" max="258" width="15.140625" style="13" customWidth="1"/>
    <col min="259" max="259" width="10.7109375" style="13" customWidth="1"/>
    <col min="260" max="260" width="8.140625" style="13" customWidth="1"/>
    <col min="261" max="261" width="12.140625" style="13" customWidth="1"/>
    <col min="262" max="262" width="41.140625" style="13" customWidth="1"/>
    <col min="263" max="263" width="38.85546875" style="13" customWidth="1"/>
    <col min="264" max="264" width="14.85546875" style="13" customWidth="1"/>
    <col min="265" max="265" width="38.85546875" style="13" customWidth="1"/>
    <col min="266" max="266" width="16.42578125" style="13" customWidth="1"/>
    <col min="267" max="267" width="47.5703125" style="13" customWidth="1"/>
    <col min="268" max="269" width="38.85546875" style="13" customWidth="1"/>
    <col min="270" max="511" width="11.5703125" style="13"/>
    <col min="512" max="512" width="18.28515625" style="13" customWidth="1"/>
    <col min="513" max="513" width="10.5703125" style="13" customWidth="1"/>
    <col min="514" max="514" width="15.140625" style="13" customWidth="1"/>
    <col min="515" max="515" width="10.7109375" style="13" customWidth="1"/>
    <col min="516" max="516" width="8.140625" style="13" customWidth="1"/>
    <col min="517" max="517" width="12.140625" style="13" customWidth="1"/>
    <col min="518" max="518" width="41.140625" style="13" customWidth="1"/>
    <col min="519" max="519" width="38.85546875" style="13" customWidth="1"/>
    <col min="520" max="520" width="14.85546875" style="13" customWidth="1"/>
    <col min="521" max="521" width="38.85546875" style="13" customWidth="1"/>
    <col min="522" max="522" width="16.42578125" style="13" customWidth="1"/>
    <col min="523" max="523" width="47.5703125" style="13" customWidth="1"/>
    <col min="524" max="525" width="38.85546875" style="13" customWidth="1"/>
    <col min="526" max="767" width="11.5703125" style="13"/>
    <col min="768" max="768" width="18.28515625" style="13" customWidth="1"/>
    <col min="769" max="769" width="10.5703125" style="13" customWidth="1"/>
    <col min="770" max="770" width="15.140625" style="13" customWidth="1"/>
    <col min="771" max="771" width="10.7109375" style="13" customWidth="1"/>
    <col min="772" max="772" width="8.140625" style="13" customWidth="1"/>
    <col min="773" max="773" width="12.140625" style="13" customWidth="1"/>
    <col min="774" max="774" width="41.140625" style="13" customWidth="1"/>
    <col min="775" max="775" width="38.85546875" style="13" customWidth="1"/>
    <col min="776" max="776" width="14.85546875" style="13" customWidth="1"/>
    <col min="777" max="777" width="38.85546875" style="13" customWidth="1"/>
    <col min="778" max="778" width="16.42578125" style="13" customWidth="1"/>
    <col min="779" max="779" width="47.5703125" style="13" customWidth="1"/>
    <col min="780" max="781" width="38.85546875" style="13" customWidth="1"/>
    <col min="782" max="1023" width="11.5703125" style="13"/>
    <col min="1024" max="1024" width="18.28515625" style="13" customWidth="1"/>
    <col min="1025" max="1025" width="10.5703125" style="13" customWidth="1"/>
    <col min="1026" max="1026" width="15.140625" style="13" customWidth="1"/>
    <col min="1027" max="1027" width="10.7109375" style="13" customWidth="1"/>
    <col min="1028" max="1028" width="8.140625" style="13" customWidth="1"/>
    <col min="1029" max="1029" width="12.140625" style="13" customWidth="1"/>
    <col min="1030" max="1030" width="41.140625" style="13" customWidth="1"/>
    <col min="1031" max="1031" width="38.85546875" style="13" customWidth="1"/>
    <col min="1032" max="1032" width="14.85546875" style="13" customWidth="1"/>
    <col min="1033" max="1033" width="38.85546875" style="13" customWidth="1"/>
    <col min="1034" max="1034" width="16.42578125" style="13" customWidth="1"/>
    <col min="1035" max="1035" width="47.5703125" style="13" customWidth="1"/>
    <col min="1036" max="1037" width="38.85546875" style="13" customWidth="1"/>
    <col min="1038" max="1279" width="11.5703125" style="13"/>
    <col min="1280" max="1280" width="18.28515625" style="13" customWidth="1"/>
    <col min="1281" max="1281" width="10.5703125" style="13" customWidth="1"/>
    <col min="1282" max="1282" width="15.140625" style="13" customWidth="1"/>
    <col min="1283" max="1283" width="10.7109375" style="13" customWidth="1"/>
    <col min="1284" max="1284" width="8.140625" style="13" customWidth="1"/>
    <col min="1285" max="1285" width="12.140625" style="13" customWidth="1"/>
    <col min="1286" max="1286" width="41.140625" style="13" customWidth="1"/>
    <col min="1287" max="1287" width="38.85546875" style="13" customWidth="1"/>
    <col min="1288" max="1288" width="14.85546875" style="13" customWidth="1"/>
    <col min="1289" max="1289" width="38.85546875" style="13" customWidth="1"/>
    <col min="1290" max="1290" width="16.42578125" style="13" customWidth="1"/>
    <col min="1291" max="1291" width="47.5703125" style="13" customWidth="1"/>
    <col min="1292" max="1293" width="38.85546875" style="13" customWidth="1"/>
    <col min="1294" max="1535" width="11.5703125" style="13"/>
    <col min="1536" max="1536" width="18.28515625" style="13" customWidth="1"/>
    <col min="1537" max="1537" width="10.5703125" style="13" customWidth="1"/>
    <col min="1538" max="1538" width="15.140625" style="13" customWidth="1"/>
    <col min="1539" max="1539" width="10.7109375" style="13" customWidth="1"/>
    <col min="1540" max="1540" width="8.140625" style="13" customWidth="1"/>
    <col min="1541" max="1541" width="12.140625" style="13" customWidth="1"/>
    <col min="1542" max="1542" width="41.140625" style="13" customWidth="1"/>
    <col min="1543" max="1543" width="38.85546875" style="13" customWidth="1"/>
    <col min="1544" max="1544" width="14.85546875" style="13" customWidth="1"/>
    <col min="1545" max="1545" width="38.85546875" style="13" customWidth="1"/>
    <col min="1546" max="1546" width="16.42578125" style="13" customWidth="1"/>
    <col min="1547" max="1547" width="47.5703125" style="13" customWidth="1"/>
    <col min="1548" max="1549" width="38.85546875" style="13" customWidth="1"/>
    <col min="1550" max="1791" width="11.5703125" style="13"/>
    <col min="1792" max="1792" width="18.28515625" style="13" customWidth="1"/>
    <col min="1793" max="1793" width="10.5703125" style="13" customWidth="1"/>
    <col min="1794" max="1794" width="15.140625" style="13" customWidth="1"/>
    <col min="1795" max="1795" width="10.7109375" style="13" customWidth="1"/>
    <col min="1796" max="1796" width="8.140625" style="13" customWidth="1"/>
    <col min="1797" max="1797" width="12.140625" style="13" customWidth="1"/>
    <col min="1798" max="1798" width="41.140625" style="13" customWidth="1"/>
    <col min="1799" max="1799" width="38.85546875" style="13" customWidth="1"/>
    <col min="1800" max="1800" width="14.85546875" style="13" customWidth="1"/>
    <col min="1801" max="1801" width="38.85546875" style="13" customWidth="1"/>
    <col min="1802" max="1802" width="16.42578125" style="13" customWidth="1"/>
    <col min="1803" max="1803" width="47.5703125" style="13" customWidth="1"/>
    <col min="1804" max="1805" width="38.85546875" style="13" customWidth="1"/>
    <col min="1806" max="2047" width="11.5703125" style="13"/>
    <col min="2048" max="2048" width="18.28515625" style="13" customWidth="1"/>
    <col min="2049" max="2049" width="10.5703125" style="13" customWidth="1"/>
    <col min="2050" max="2050" width="15.140625" style="13" customWidth="1"/>
    <col min="2051" max="2051" width="10.7109375" style="13" customWidth="1"/>
    <col min="2052" max="2052" width="8.140625" style="13" customWidth="1"/>
    <col min="2053" max="2053" width="12.140625" style="13" customWidth="1"/>
    <col min="2054" max="2054" width="41.140625" style="13" customWidth="1"/>
    <col min="2055" max="2055" width="38.85546875" style="13" customWidth="1"/>
    <col min="2056" max="2056" width="14.85546875" style="13" customWidth="1"/>
    <col min="2057" max="2057" width="38.85546875" style="13" customWidth="1"/>
    <col min="2058" max="2058" width="16.42578125" style="13" customWidth="1"/>
    <col min="2059" max="2059" width="47.5703125" style="13" customWidth="1"/>
    <col min="2060" max="2061" width="38.85546875" style="13" customWidth="1"/>
    <col min="2062" max="2303" width="11.5703125" style="13"/>
    <col min="2304" max="2304" width="18.28515625" style="13" customWidth="1"/>
    <col min="2305" max="2305" width="10.5703125" style="13" customWidth="1"/>
    <col min="2306" max="2306" width="15.140625" style="13" customWidth="1"/>
    <col min="2307" max="2307" width="10.7109375" style="13" customWidth="1"/>
    <col min="2308" max="2308" width="8.140625" style="13" customWidth="1"/>
    <col min="2309" max="2309" width="12.140625" style="13" customWidth="1"/>
    <col min="2310" max="2310" width="41.140625" style="13" customWidth="1"/>
    <col min="2311" max="2311" width="38.85546875" style="13" customWidth="1"/>
    <col min="2312" max="2312" width="14.85546875" style="13" customWidth="1"/>
    <col min="2313" max="2313" width="38.85546875" style="13" customWidth="1"/>
    <col min="2314" max="2314" width="16.42578125" style="13" customWidth="1"/>
    <col min="2315" max="2315" width="47.5703125" style="13" customWidth="1"/>
    <col min="2316" max="2317" width="38.85546875" style="13" customWidth="1"/>
    <col min="2318" max="2559" width="11.5703125" style="13"/>
    <col min="2560" max="2560" width="18.28515625" style="13" customWidth="1"/>
    <col min="2561" max="2561" width="10.5703125" style="13" customWidth="1"/>
    <col min="2562" max="2562" width="15.140625" style="13" customWidth="1"/>
    <col min="2563" max="2563" width="10.7109375" style="13" customWidth="1"/>
    <col min="2564" max="2564" width="8.140625" style="13" customWidth="1"/>
    <col min="2565" max="2565" width="12.140625" style="13" customWidth="1"/>
    <col min="2566" max="2566" width="41.140625" style="13" customWidth="1"/>
    <col min="2567" max="2567" width="38.85546875" style="13" customWidth="1"/>
    <col min="2568" max="2568" width="14.85546875" style="13" customWidth="1"/>
    <col min="2569" max="2569" width="38.85546875" style="13" customWidth="1"/>
    <col min="2570" max="2570" width="16.42578125" style="13" customWidth="1"/>
    <col min="2571" max="2571" width="47.5703125" style="13" customWidth="1"/>
    <col min="2572" max="2573" width="38.85546875" style="13" customWidth="1"/>
    <col min="2574" max="2815" width="11.5703125" style="13"/>
    <col min="2816" max="2816" width="18.28515625" style="13" customWidth="1"/>
    <col min="2817" max="2817" width="10.5703125" style="13" customWidth="1"/>
    <col min="2818" max="2818" width="15.140625" style="13" customWidth="1"/>
    <col min="2819" max="2819" width="10.7109375" style="13" customWidth="1"/>
    <col min="2820" max="2820" width="8.140625" style="13" customWidth="1"/>
    <col min="2821" max="2821" width="12.140625" style="13" customWidth="1"/>
    <col min="2822" max="2822" width="41.140625" style="13" customWidth="1"/>
    <col min="2823" max="2823" width="38.85546875" style="13" customWidth="1"/>
    <col min="2824" max="2824" width="14.85546875" style="13" customWidth="1"/>
    <col min="2825" max="2825" width="38.85546875" style="13" customWidth="1"/>
    <col min="2826" max="2826" width="16.42578125" style="13" customWidth="1"/>
    <col min="2827" max="2827" width="47.5703125" style="13" customWidth="1"/>
    <col min="2828" max="2829" width="38.85546875" style="13" customWidth="1"/>
    <col min="2830" max="3071" width="11.5703125" style="13"/>
    <col min="3072" max="3072" width="18.28515625" style="13" customWidth="1"/>
    <col min="3073" max="3073" width="10.5703125" style="13" customWidth="1"/>
    <col min="3074" max="3074" width="15.140625" style="13" customWidth="1"/>
    <col min="3075" max="3075" width="10.7109375" style="13" customWidth="1"/>
    <col min="3076" max="3076" width="8.140625" style="13" customWidth="1"/>
    <col min="3077" max="3077" width="12.140625" style="13" customWidth="1"/>
    <col min="3078" max="3078" width="41.140625" style="13" customWidth="1"/>
    <col min="3079" max="3079" width="38.85546875" style="13" customWidth="1"/>
    <col min="3080" max="3080" width="14.85546875" style="13" customWidth="1"/>
    <col min="3081" max="3081" width="38.85546875" style="13" customWidth="1"/>
    <col min="3082" max="3082" width="16.42578125" style="13" customWidth="1"/>
    <col min="3083" max="3083" width="47.5703125" style="13" customWidth="1"/>
    <col min="3084" max="3085" width="38.85546875" style="13" customWidth="1"/>
    <col min="3086" max="3327" width="11.5703125" style="13"/>
    <col min="3328" max="3328" width="18.28515625" style="13" customWidth="1"/>
    <col min="3329" max="3329" width="10.5703125" style="13" customWidth="1"/>
    <col min="3330" max="3330" width="15.140625" style="13" customWidth="1"/>
    <col min="3331" max="3331" width="10.7109375" style="13" customWidth="1"/>
    <col min="3332" max="3332" width="8.140625" style="13" customWidth="1"/>
    <col min="3333" max="3333" width="12.140625" style="13" customWidth="1"/>
    <col min="3334" max="3334" width="41.140625" style="13" customWidth="1"/>
    <col min="3335" max="3335" width="38.85546875" style="13" customWidth="1"/>
    <col min="3336" max="3336" width="14.85546875" style="13" customWidth="1"/>
    <col min="3337" max="3337" width="38.85546875" style="13" customWidth="1"/>
    <col min="3338" max="3338" width="16.42578125" style="13" customWidth="1"/>
    <col min="3339" max="3339" width="47.5703125" style="13" customWidth="1"/>
    <col min="3340" max="3341" width="38.85546875" style="13" customWidth="1"/>
    <col min="3342" max="3583" width="11.5703125" style="13"/>
    <col min="3584" max="3584" width="18.28515625" style="13" customWidth="1"/>
    <col min="3585" max="3585" width="10.5703125" style="13" customWidth="1"/>
    <col min="3586" max="3586" width="15.140625" style="13" customWidth="1"/>
    <col min="3587" max="3587" width="10.7109375" style="13" customWidth="1"/>
    <col min="3588" max="3588" width="8.140625" style="13" customWidth="1"/>
    <col min="3589" max="3589" width="12.140625" style="13" customWidth="1"/>
    <col min="3590" max="3590" width="41.140625" style="13" customWidth="1"/>
    <col min="3591" max="3591" width="38.85546875" style="13" customWidth="1"/>
    <col min="3592" max="3592" width="14.85546875" style="13" customWidth="1"/>
    <col min="3593" max="3593" width="38.85546875" style="13" customWidth="1"/>
    <col min="3594" max="3594" width="16.42578125" style="13" customWidth="1"/>
    <col min="3595" max="3595" width="47.5703125" style="13" customWidth="1"/>
    <col min="3596" max="3597" width="38.85546875" style="13" customWidth="1"/>
    <col min="3598" max="3839" width="11.5703125" style="13"/>
    <col min="3840" max="3840" width="18.28515625" style="13" customWidth="1"/>
    <col min="3841" max="3841" width="10.5703125" style="13" customWidth="1"/>
    <col min="3842" max="3842" width="15.140625" style="13" customWidth="1"/>
    <col min="3843" max="3843" width="10.7109375" style="13" customWidth="1"/>
    <col min="3844" max="3844" width="8.140625" style="13" customWidth="1"/>
    <col min="3845" max="3845" width="12.140625" style="13" customWidth="1"/>
    <col min="3846" max="3846" width="41.140625" style="13" customWidth="1"/>
    <col min="3847" max="3847" width="38.85546875" style="13" customWidth="1"/>
    <col min="3848" max="3848" width="14.85546875" style="13" customWidth="1"/>
    <col min="3849" max="3849" width="38.85546875" style="13" customWidth="1"/>
    <col min="3850" max="3850" width="16.42578125" style="13" customWidth="1"/>
    <col min="3851" max="3851" width="47.5703125" style="13" customWidth="1"/>
    <col min="3852" max="3853" width="38.85546875" style="13" customWidth="1"/>
    <col min="3854" max="4095" width="11.5703125" style="13"/>
    <col min="4096" max="4096" width="18.28515625" style="13" customWidth="1"/>
    <col min="4097" max="4097" width="10.5703125" style="13" customWidth="1"/>
    <col min="4098" max="4098" width="15.140625" style="13" customWidth="1"/>
    <col min="4099" max="4099" width="10.7109375" style="13" customWidth="1"/>
    <col min="4100" max="4100" width="8.140625" style="13" customWidth="1"/>
    <col min="4101" max="4101" width="12.140625" style="13" customWidth="1"/>
    <col min="4102" max="4102" width="41.140625" style="13" customWidth="1"/>
    <col min="4103" max="4103" width="38.85546875" style="13" customWidth="1"/>
    <col min="4104" max="4104" width="14.85546875" style="13" customWidth="1"/>
    <col min="4105" max="4105" width="38.85546875" style="13" customWidth="1"/>
    <col min="4106" max="4106" width="16.42578125" style="13" customWidth="1"/>
    <col min="4107" max="4107" width="47.5703125" style="13" customWidth="1"/>
    <col min="4108" max="4109" width="38.85546875" style="13" customWidth="1"/>
    <col min="4110" max="4351" width="11.5703125" style="13"/>
    <col min="4352" max="4352" width="18.28515625" style="13" customWidth="1"/>
    <col min="4353" max="4353" width="10.5703125" style="13" customWidth="1"/>
    <col min="4354" max="4354" width="15.140625" style="13" customWidth="1"/>
    <col min="4355" max="4355" width="10.7109375" style="13" customWidth="1"/>
    <col min="4356" max="4356" width="8.140625" style="13" customWidth="1"/>
    <col min="4357" max="4357" width="12.140625" style="13" customWidth="1"/>
    <col min="4358" max="4358" width="41.140625" style="13" customWidth="1"/>
    <col min="4359" max="4359" width="38.85546875" style="13" customWidth="1"/>
    <col min="4360" max="4360" width="14.85546875" style="13" customWidth="1"/>
    <col min="4361" max="4361" width="38.85546875" style="13" customWidth="1"/>
    <col min="4362" max="4362" width="16.42578125" style="13" customWidth="1"/>
    <col min="4363" max="4363" width="47.5703125" style="13" customWidth="1"/>
    <col min="4364" max="4365" width="38.85546875" style="13" customWidth="1"/>
    <col min="4366" max="4607" width="11.5703125" style="13"/>
    <col min="4608" max="4608" width="18.28515625" style="13" customWidth="1"/>
    <col min="4609" max="4609" width="10.5703125" style="13" customWidth="1"/>
    <col min="4610" max="4610" width="15.140625" style="13" customWidth="1"/>
    <col min="4611" max="4611" width="10.7109375" style="13" customWidth="1"/>
    <col min="4612" max="4612" width="8.140625" style="13" customWidth="1"/>
    <col min="4613" max="4613" width="12.140625" style="13" customWidth="1"/>
    <col min="4614" max="4614" width="41.140625" style="13" customWidth="1"/>
    <col min="4615" max="4615" width="38.85546875" style="13" customWidth="1"/>
    <col min="4616" max="4616" width="14.85546875" style="13" customWidth="1"/>
    <col min="4617" max="4617" width="38.85546875" style="13" customWidth="1"/>
    <col min="4618" max="4618" width="16.42578125" style="13" customWidth="1"/>
    <col min="4619" max="4619" width="47.5703125" style="13" customWidth="1"/>
    <col min="4620" max="4621" width="38.85546875" style="13" customWidth="1"/>
    <col min="4622" max="4863" width="11.5703125" style="13"/>
    <col min="4864" max="4864" width="18.28515625" style="13" customWidth="1"/>
    <col min="4865" max="4865" width="10.5703125" style="13" customWidth="1"/>
    <col min="4866" max="4866" width="15.140625" style="13" customWidth="1"/>
    <col min="4867" max="4867" width="10.7109375" style="13" customWidth="1"/>
    <col min="4868" max="4868" width="8.140625" style="13" customWidth="1"/>
    <col min="4869" max="4869" width="12.140625" style="13" customWidth="1"/>
    <col min="4870" max="4870" width="41.140625" style="13" customWidth="1"/>
    <col min="4871" max="4871" width="38.85546875" style="13" customWidth="1"/>
    <col min="4872" max="4872" width="14.85546875" style="13" customWidth="1"/>
    <col min="4873" max="4873" width="38.85546875" style="13" customWidth="1"/>
    <col min="4874" max="4874" width="16.42578125" style="13" customWidth="1"/>
    <col min="4875" max="4875" width="47.5703125" style="13" customWidth="1"/>
    <col min="4876" max="4877" width="38.85546875" style="13" customWidth="1"/>
    <col min="4878" max="5119" width="11.5703125" style="13"/>
    <col min="5120" max="5120" width="18.28515625" style="13" customWidth="1"/>
    <col min="5121" max="5121" width="10.5703125" style="13" customWidth="1"/>
    <col min="5122" max="5122" width="15.140625" style="13" customWidth="1"/>
    <col min="5123" max="5123" width="10.7109375" style="13" customWidth="1"/>
    <col min="5124" max="5124" width="8.140625" style="13" customWidth="1"/>
    <col min="5125" max="5125" width="12.140625" style="13" customWidth="1"/>
    <col min="5126" max="5126" width="41.140625" style="13" customWidth="1"/>
    <col min="5127" max="5127" width="38.85546875" style="13" customWidth="1"/>
    <col min="5128" max="5128" width="14.85546875" style="13" customWidth="1"/>
    <col min="5129" max="5129" width="38.85546875" style="13" customWidth="1"/>
    <col min="5130" max="5130" width="16.42578125" style="13" customWidth="1"/>
    <col min="5131" max="5131" width="47.5703125" style="13" customWidth="1"/>
    <col min="5132" max="5133" width="38.85546875" style="13" customWidth="1"/>
    <col min="5134" max="5375" width="11.5703125" style="13"/>
    <col min="5376" max="5376" width="18.28515625" style="13" customWidth="1"/>
    <col min="5377" max="5377" width="10.5703125" style="13" customWidth="1"/>
    <col min="5378" max="5378" width="15.140625" style="13" customWidth="1"/>
    <col min="5379" max="5379" width="10.7109375" style="13" customWidth="1"/>
    <col min="5380" max="5380" width="8.140625" style="13" customWidth="1"/>
    <col min="5381" max="5381" width="12.140625" style="13" customWidth="1"/>
    <col min="5382" max="5382" width="41.140625" style="13" customWidth="1"/>
    <col min="5383" max="5383" width="38.85546875" style="13" customWidth="1"/>
    <col min="5384" max="5384" width="14.85546875" style="13" customWidth="1"/>
    <col min="5385" max="5385" width="38.85546875" style="13" customWidth="1"/>
    <col min="5386" max="5386" width="16.42578125" style="13" customWidth="1"/>
    <col min="5387" max="5387" width="47.5703125" style="13" customWidth="1"/>
    <col min="5388" max="5389" width="38.85546875" style="13" customWidth="1"/>
    <col min="5390" max="5631" width="11.5703125" style="13"/>
    <col min="5632" max="5632" width="18.28515625" style="13" customWidth="1"/>
    <col min="5633" max="5633" width="10.5703125" style="13" customWidth="1"/>
    <col min="5634" max="5634" width="15.140625" style="13" customWidth="1"/>
    <col min="5635" max="5635" width="10.7109375" style="13" customWidth="1"/>
    <col min="5636" max="5636" width="8.140625" style="13" customWidth="1"/>
    <col min="5637" max="5637" width="12.140625" style="13" customWidth="1"/>
    <col min="5638" max="5638" width="41.140625" style="13" customWidth="1"/>
    <col min="5639" max="5639" width="38.85546875" style="13" customWidth="1"/>
    <col min="5640" max="5640" width="14.85546875" style="13" customWidth="1"/>
    <col min="5641" max="5641" width="38.85546875" style="13" customWidth="1"/>
    <col min="5642" max="5642" width="16.42578125" style="13" customWidth="1"/>
    <col min="5643" max="5643" width="47.5703125" style="13" customWidth="1"/>
    <col min="5644" max="5645" width="38.85546875" style="13" customWidth="1"/>
    <col min="5646" max="5887" width="11.5703125" style="13"/>
    <col min="5888" max="5888" width="18.28515625" style="13" customWidth="1"/>
    <col min="5889" max="5889" width="10.5703125" style="13" customWidth="1"/>
    <col min="5890" max="5890" width="15.140625" style="13" customWidth="1"/>
    <col min="5891" max="5891" width="10.7109375" style="13" customWidth="1"/>
    <col min="5892" max="5892" width="8.140625" style="13" customWidth="1"/>
    <col min="5893" max="5893" width="12.140625" style="13" customWidth="1"/>
    <col min="5894" max="5894" width="41.140625" style="13" customWidth="1"/>
    <col min="5895" max="5895" width="38.85546875" style="13" customWidth="1"/>
    <col min="5896" max="5896" width="14.85546875" style="13" customWidth="1"/>
    <col min="5897" max="5897" width="38.85546875" style="13" customWidth="1"/>
    <col min="5898" max="5898" width="16.42578125" style="13" customWidth="1"/>
    <col min="5899" max="5899" width="47.5703125" style="13" customWidth="1"/>
    <col min="5900" max="5901" width="38.85546875" style="13" customWidth="1"/>
    <col min="5902" max="6143" width="11.5703125" style="13"/>
    <col min="6144" max="6144" width="18.28515625" style="13" customWidth="1"/>
    <col min="6145" max="6145" width="10.5703125" style="13" customWidth="1"/>
    <col min="6146" max="6146" width="15.140625" style="13" customWidth="1"/>
    <col min="6147" max="6147" width="10.7109375" style="13" customWidth="1"/>
    <col min="6148" max="6148" width="8.140625" style="13" customWidth="1"/>
    <col min="6149" max="6149" width="12.140625" style="13" customWidth="1"/>
    <col min="6150" max="6150" width="41.140625" style="13" customWidth="1"/>
    <col min="6151" max="6151" width="38.85546875" style="13" customWidth="1"/>
    <col min="6152" max="6152" width="14.85546875" style="13" customWidth="1"/>
    <col min="6153" max="6153" width="38.85546875" style="13" customWidth="1"/>
    <col min="6154" max="6154" width="16.42578125" style="13" customWidth="1"/>
    <col min="6155" max="6155" width="47.5703125" style="13" customWidth="1"/>
    <col min="6156" max="6157" width="38.85546875" style="13" customWidth="1"/>
    <col min="6158" max="6399" width="11.5703125" style="13"/>
    <col min="6400" max="6400" width="18.28515625" style="13" customWidth="1"/>
    <col min="6401" max="6401" width="10.5703125" style="13" customWidth="1"/>
    <col min="6402" max="6402" width="15.140625" style="13" customWidth="1"/>
    <col min="6403" max="6403" width="10.7109375" style="13" customWidth="1"/>
    <col min="6404" max="6404" width="8.140625" style="13" customWidth="1"/>
    <col min="6405" max="6405" width="12.140625" style="13" customWidth="1"/>
    <col min="6406" max="6406" width="41.140625" style="13" customWidth="1"/>
    <col min="6407" max="6407" width="38.85546875" style="13" customWidth="1"/>
    <col min="6408" max="6408" width="14.85546875" style="13" customWidth="1"/>
    <col min="6409" max="6409" width="38.85546875" style="13" customWidth="1"/>
    <col min="6410" max="6410" width="16.42578125" style="13" customWidth="1"/>
    <col min="6411" max="6411" width="47.5703125" style="13" customWidth="1"/>
    <col min="6412" max="6413" width="38.85546875" style="13" customWidth="1"/>
    <col min="6414" max="6655" width="11.5703125" style="13"/>
    <col min="6656" max="6656" width="18.28515625" style="13" customWidth="1"/>
    <col min="6657" max="6657" width="10.5703125" style="13" customWidth="1"/>
    <col min="6658" max="6658" width="15.140625" style="13" customWidth="1"/>
    <col min="6659" max="6659" width="10.7109375" style="13" customWidth="1"/>
    <col min="6660" max="6660" width="8.140625" style="13" customWidth="1"/>
    <col min="6661" max="6661" width="12.140625" style="13" customWidth="1"/>
    <col min="6662" max="6662" width="41.140625" style="13" customWidth="1"/>
    <col min="6663" max="6663" width="38.85546875" style="13" customWidth="1"/>
    <col min="6664" max="6664" width="14.85546875" style="13" customWidth="1"/>
    <col min="6665" max="6665" width="38.85546875" style="13" customWidth="1"/>
    <col min="6666" max="6666" width="16.42578125" style="13" customWidth="1"/>
    <col min="6667" max="6667" width="47.5703125" style="13" customWidth="1"/>
    <col min="6668" max="6669" width="38.85546875" style="13" customWidth="1"/>
    <col min="6670" max="6911" width="11.5703125" style="13"/>
    <col min="6912" max="6912" width="18.28515625" style="13" customWidth="1"/>
    <col min="6913" max="6913" width="10.5703125" style="13" customWidth="1"/>
    <col min="6914" max="6914" width="15.140625" style="13" customWidth="1"/>
    <col min="6915" max="6915" width="10.7109375" style="13" customWidth="1"/>
    <col min="6916" max="6916" width="8.140625" style="13" customWidth="1"/>
    <col min="6917" max="6917" width="12.140625" style="13" customWidth="1"/>
    <col min="6918" max="6918" width="41.140625" style="13" customWidth="1"/>
    <col min="6919" max="6919" width="38.85546875" style="13" customWidth="1"/>
    <col min="6920" max="6920" width="14.85546875" style="13" customWidth="1"/>
    <col min="6921" max="6921" width="38.85546875" style="13" customWidth="1"/>
    <col min="6922" max="6922" width="16.42578125" style="13" customWidth="1"/>
    <col min="6923" max="6923" width="47.5703125" style="13" customWidth="1"/>
    <col min="6924" max="6925" width="38.85546875" style="13" customWidth="1"/>
    <col min="6926" max="7167" width="11.5703125" style="13"/>
    <col min="7168" max="7168" width="18.28515625" style="13" customWidth="1"/>
    <col min="7169" max="7169" width="10.5703125" style="13" customWidth="1"/>
    <col min="7170" max="7170" width="15.140625" style="13" customWidth="1"/>
    <col min="7171" max="7171" width="10.7109375" style="13" customWidth="1"/>
    <col min="7172" max="7172" width="8.140625" style="13" customWidth="1"/>
    <col min="7173" max="7173" width="12.140625" style="13" customWidth="1"/>
    <col min="7174" max="7174" width="41.140625" style="13" customWidth="1"/>
    <col min="7175" max="7175" width="38.85546875" style="13" customWidth="1"/>
    <col min="7176" max="7176" width="14.85546875" style="13" customWidth="1"/>
    <col min="7177" max="7177" width="38.85546875" style="13" customWidth="1"/>
    <col min="7178" max="7178" width="16.42578125" style="13" customWidth="1"/>
    <col min="7179" max="7179" width="47.5703125" style="13" customWidth="1"/>
    <col min="7180" max="7181" width="38.85546875" style="13" customWidth="1"/>
    <col min="7182" max="7423" width="11.5703125" style="13"/>
    <col min="7424" max="7424" width="18.28515625" style="13" customWidth="1"/>
    <col min="7425" max="7425" width="10.5703125" style="13" customWidth="1"/>
    <col min="7426" max="7426" width="15.140625" style="13" customWidth="1"/>
    <col min="7427" max="7427" width="10.7109375" style="13" customWidth="1"/>
    <col min="7428" max="7428" width="8.140625" style="13" customWidth="1"/>
    <col min="7429" max="7429" width="12.140625" style="13" customWidth="1"/>
    <col min="7430" max="7430" width="41.140625" style="13" customWidth="1"/>
    <col min="7431" max="7431" width="38.85546875" style="13" customWidth="1"/>
    <col min="7432" max="7432" width="14.85546875" style="13" customWidth="1"/>
    <col min="7433" max="7433" width="38.85546875" style="13" customWidth="1"/>
    <col min="7434" max="7434" width="16.42578125" style="13" customWidth="1"/>
    <col min="7435" max="7435" width="47.5703125" style="13" customWidth="1"/>
    <col min="7436" max="7437" width="38.85546875" style="13" customWidth="1"/>
    <col min="7438" max="7679" width="11.5703125" style="13"/>
    <col min="7680" max="7680" width="18.28515625" style="13" customWidth="1"/>
    <col min="7681" max="7681" width="10.5703125" style="13" customWidth="1"/>
    <col min="7682" max="7682" width="15.140625" style="13" customWidth="1"/>
    <col min="7683" max="7683" width="10.7109375" style="13" customWidth="1"/>
    <col min="7684" max="7684" width="8.140625" style="13" customWidth="1"/>
    <col min="7685" max="7685" width="12.140625" style="13" customWidth="1"/>
    <col min="7686" max="7686" width="41.140625" style="13" customWidth="1"/>
    <col min="7687" max="7687" width="38.85546875" style="13" customWidth="1"/>
    <col min="7688" max="7688" width="14.85546875" style="13" customWidth="1"/>
    <col min="7689" max="7689" width="38.85546875" style="13" customWidth="1"/>
    <col min="7690" max="7690" width="16.42578125" style="13" customWidth="1"/>
    <col min="7691" max="7691" width="47.5703125" style="13" customWidth="1"/>
    <col min="7692" max="7693" width="38.85546875" style="13" customWidth="1"/>
    <col min="7694" max="7935" width="11.5703125" style="13"/>
    <col min="7936" max="7936" width="18.28515625" style="13" customWidth="1"/>
    <col min="7937" max="7937" width="10.5703125" style="13" customWidth="1"/>
    <col min="7938" max="7938" width="15.140625" style="13" customWidth="1"/>
    <col min="7939" max="7939" width="10.7109375" style="13" customWidth="1"/>
    <col min="7940" max="7940" width="8.140625" style="13" customWidth="1"/>
    <col min="7941" max="7941" width="12.140625" style="13" customWidth="1"/>
    <col min="7942" max="7942" width="41.140625" style="13" customWidth="1"/>
    <col min="7943" max="7943" width="38.85546875" style="13" customWidth="1"/>
    <col min="7944" max="7944" width="14.85546875" style="13" customWidth="1"/>
    <col min="7945" max="7945" width="38.85546875" style="13" customWidth="1"/>
    <col min="7946" max="7946" width="16.42578125" style="13" customWidth="1"/>
    <col min="7947" max="7947" width="47.5703125" style="13" customWidth="1"/>
    <col min="7948" max="7949" width="38.85546875" style="13" customWidth="1"/>
    <col min="7950" max="8191" width="11.5703125" style="13"/>
    <col min="8192" max="8192" width="18.28515625" style="13" customWidth="1"/>
    <col min="8193" max="8193" width="10.5703125" style="13" customWidth="1"/>
    <col min="8194" max="8194" width="15.140625" style="13" customWidth="1"/>
    <col min="8195" max="8195" width="10.7109375" style="13" customWidth="1"/>
    <col min="8196" max="8196" width="8.140625" style="13" customWidth="1"/>
    <col min="8197" max="8197" width="12.140625" style="13" customWidth="1"/>
    <col min="8198" max="8198" width="41.140625" style="13" customWidth="1"/>
    <col min="8199" max="8199" width="38.85546875" style="13" customWidth="1"/>
    <col min="8200" max="8200" width="14.85546875" style="13" customWidth="1"/>
    <col min="8201" max="8201" width="38.85546875" style="13" customWidth="1"/>
    <col min="8202" max="8202" width="16.42578125" style="13" customWidth="1"/>
    <col min="8203" max="8203" width="47.5703125" style="13" customWidth="1"/>
    <col min="8204" max="8205" width="38.85546875" style="13" customWidth="1"/>
    <col min="8206" max="8447" width="11.5703125" style="13"/>
    <col min="8448" max="8448" width="18.28515625" style="13" customWidth="1"/>
    <col min="8449" max="8449" width="10.5703125" style="13" customWidth="1"/>
    <col min="8450" max="8450" width="15.140625" style="13" customWidth="1"/>
    <col min="8451" max="8451" width="10.7109375" style="13" customWidth="1"/>
    <col min="8452" max="8452" width="8.140625" style="13" customWidth="1"/>
    <col min="8453" max="8453" width="12.140625" style="13" customWidth="1"/>
    <col min="8454" max="8454" width="41.140625" style="13" customWidth="1"/>
    <col min="8455" max="8455" width="38.85546875" style="13" customWidth="1"/>
    <col min="8456" max="8456" width="14.85546875" style="13" customWidth="1"/>
    <col min="8457" max="8457" width="38.85546875" style="13" customWidth="1"/>
    <col min="8458" max="8458" width="16.42578125" style="13" customWidth="1"/>
    <col min="8459" max="8459" width="47.5703125" style="13" customWidth="1"/>
    <col min="8460" max="8461" width="38.85546875" style="13" customWidth="1"/>
    <col min="8462" max="8703" width="11.5703125" style="13"/>
    <col min="8704" max="8704" width="18.28515625" style="13" customWidth="1"/>
    <col min="8705" max="8705" width="10.5703125" style="13" customWidth="1"/>
    <col min="8706" max="8706" width="15.140625" style="13" customWidth="1"/>
    <col min="8707" max="8707" width="10.7109375" style="13" customWidth="1"/>
    <col min="8708" max="8708" width="8.140625" style="13" customWidth="1"/>
    <col min="8709" max="8709" width="12.140625" style="13" customWidth="1"/>
    <col min="8710" max="8710" width="41.140625" style="13" customWidth="1"/>
    <col min="8711" max="8711" width="38.85546875" style="13" customWidth="1"/>
    <col min="8712" max="8712" width="14.85546875" style="13" customWidth="1"/>
    <col min="8713" max="8713" width="38.85546875" style="13" customWidth="1"/>
    <col min="8714" max="8714" width="16.42578125" style="13" customWidth="1"/>
    <col min="8715" max="8715" width="47.5703125" style="13" customWidth="1"/>
    <col min="8716" max="8717" width="38.85546875" style="13" customWidth="1"/>
    <col min="8718" max="8959" width="11.5703125" style="13"/>
    <col min="8960" max="8960" width="18.28515625" style="13" customWidth="1"/>
    <col min="8961" max="8961" width="10.5703125" style="13" customWidth="1"/>
    <col min="8962" max="8962" width="15.140625" style="13" customWidth="1"/>
    <col min="8963" max="8963" width="10.7109375" style="13" customWidth="1"/>
    <col min="8964" max="8964" width="8.140625" style="13" customWidth="1"/>
    <col min="8965" max="8965" width="12.140625" style="13" customWidth="1"/>
    <col min="8966" max="8966" width="41.140625" style="13" customWidth="1"/>
    <col min="8967" max="8967" width="38.85546875" style="13" customWidth="1"/>
    <col min="8968" max="8968" width="14.85546875" style="13" customWidth="1"/>
    <col min="8969" max="8969" width="38.85546875" style="13" customWidth="1"/>
    <col min="8970" max="8970" width="16.42578125" style="13" customWidth="1"/>
    <col min="8971" max="8971" width="47.5703125" style="13" customWidth="1"/>
    <col min="8972" max="8973" width="38.85546875" style="13" customWidth="1"/>
    <col min="8974" max="9215" width="11.5703125" style="13"/>
    <col min="9216" max="9216" width="18.28515625" style="13" customWidth="1"/>
    <col min="9217" max="9217" width="10.5703125" style="13" customWidth="1"/>
    <col min="9218" max="9218" width="15.140625" style="13" customWidth="1"/>
    <col min="9219" max="9219" width="10.7109375" style="13" customWidth="1"/>
    <col min="9220" max="9220" width="8.140625" style="13" customWidth="1"/>
    <col min="9221" max="9221" width="12.140625" style="13" customWidth="1"/>
    <col min="9222" max="9222" width="41.140625" style="13" customWidth="1"/>
    <col min="9223" max="9223" width="38.85546875" style="13" customWidth="1"/>
    <col min="9224" max="9224" width="14.85546875" style="13" customWidth="1"/>
    <col min="9225" max="9225" width="38.85546875" style="13" customWidth="1"/>
    <col min="9226" max="9226" width="16.42578125" style="13" customWidth="1"/>
    <col min="9227" max="9227" width="47.5703125" style="13" customWidth="1"/>
    <col min="9228" max="9229" width="38.85546875" style="13" customWidth="1"/>
    <col min="9230" max="9471" width="11.5703125" style="13"/>
    <col min="9472" max="9472" width="18.28515625" style="13" customWidth="1"/>
    <col min="9473" max="9473" width="10.5703125" style="13" customWidth="1"/>
    <col min="9474" max="9474" width="15.140625" style="13" customWidth="1"/>
    <col min="9475" max="9475" width="10.7109375" style="13" customWidth="1"/>
    <col min="9476" max="9476" width="8.140625" style="13" customWidth="1"/>
    <col min="9477" max="9477" width="12.140625" style="13" customWidth="1"/>
    <col min="9478" max="9478" width="41.140625" style="13" customWidth="1"/>
    <col min="9479" max="9479" width="38.85546875" style="13" customWidth="1"/>
    <col min="9480" max="9480" width="14.85546875" style="13" customWidth="1"/>
    <col min="9481" max="9481" width="38.85546875" style="13" customWidth="1"/>
    <col min="9482" max="9482" width="16.42578125" style="13" customWidth="1"/>
    <col min="9483" max="9483" width="47.5703125" style="13" customWidth="1"/>
    <col min="9484" max="9485" width="38.85546875" style="13" customWidth="1"/>
    <col min="9486" max="9727" width="11.5703125" style="13"/>
    <col min="9728" max="9728" width="18.28515625" style="13" customWidth="1"/>
    <col min="9729" max="9729" width="10.5703125" style="13" customWidth="1"/>
    <col min="9730" max="9730" width="15.140625" style="13" customWidth="1"/>
    <col min="9731" max="9731" width="10.7109375" style="13" customWidth="1"/>
    <col min="9732" max="9732" width="8.140625" style="13" customWidth="1"/>
    <col min="9733" max="9733" width="12.140625" style="13" customWidth="1"/>
    <col min="9734" max="9734" width="41.140625" style="13" customWidth="1"/>
    <col min="9735" max="9735" width="38.85546875" style="13" customWidth="1"/>
    <col min="9736" max="9736" width="14.85546875" style="13" customWidth="1"/>
    <col min="9737" max="9737" width="38.85546875" style="13" customWidth="1"/>
    <col min="9738" max="9738" width="16.42578125" style="13" customWidth="1"/>
    <col min="9739" max="9739" width="47.5703125" style="13" customWidth="1"/>
    <col min="9740" max="9741" width="38.85546875" style="13" customWidth="1"/>
    <col min="9742" max="9983" width="11.5703125" style="13"/>
    <col min="9984" max="9984" width="18.28515625" style="13" customWidth="1"/>
    <col min="9985" max="9985" width="10.5703125" style="13" customWidth="1"/>
    <col min="9986" max="9986" width="15.140625" style="13" customWidth="1"/>
    <col min="9987" max="9987" width="10.7109375" style="13" customWidth="1"/>
    <col min="9988" max="9988" width="8.140625" style="13" customWidth="1"/>
    <col min="9989" max="9989" width="12.140625" style="13" customWidth="1"/>
    <col min="9990" max="9990" width="41.140625" style="13" customWidth="1"/>
    <col min="9991" max="9991" width="38.85546875" style="13" customWidth="1"/>
    <col min="9992" max="9992" width="14.85546875" style="13" customWidth="1"/>
    <col min="9993" max="9993" width="38.85546875" style="13" customWidth="1"/>
    <col min="9994" max="9994" width="16.42578125" style="13" customWidth="1"/>
    <col min="9995" max="9995" width="47.5703125" style="13" customWidth="1"/>
    <col min="9996" max="9997" width="38.85546875" style="13" customWidth="1"/>
    <col min="9998" max="10239" width="11.5703125" style="13"/>
    <col min="10240" max="10240" width="18.28515625" style="13" customWidth="1"/>
    <col min="10241" max="10241" width="10.5703125" style="13" customWidth="1"/>
    <col min="10242" max="10242" width="15.140625" style="13" customWidth="1"/>
    <col min="10243" max="10243" width="10.7109375" style="13" customWidth="1"/>
    <col min="10244" max="10244" width="8.140625" style="13" customWidth="1"/>
    <col min="10245" max="10245" width="12.140625" style="13" customWidth="1"/>
    <col min="10246" max="10246" width="41.140625" style="13" customWidth="1"/>
    <col min="10247" max="10247" width="38.85546875" style="13" customWidth="1"/>
    <col min="10248" max="10248" width="14.85546875" style="13" customWidth="1"/>
    <col min="10249" max="10249" width="38.85546875" style="13" customWidth="1"/>
    <col min="10250" max="10250" width="16.42578125" style="13" customWidth="1"/>
    <col min="10251" max="10251" width="47.5703125" style="13" customWidth="1"/>
    <col min="10252" max="10253" width="38.85546875" style="13" customWidth="1"/>
    <col min="10254" max="10495" width="11.5703125" style="13"/>
    <col min="10496" max="10496" width="18.28515625" style="13" customWidth="1"/>
    <col min="10497" max="10497" width="10.5703125" style="13" customWidth="1"/>
    <col min="10498" max="10498" width="15.140625" style="13" customWidth="1"/>
    <col min="10499" max="10499" width="10.7109375" style="13" customWidth="1"/>
    <col min="10500" max="10500" width="8.140625" style="13" customWidth="1"/>
    <col min="10501" max="10501" width="12.140625" style="13" customWidth="1"/>
    <col min="10502" max="10502" width="41.140625" style="13" customWidth="1"/>
    <col min="10503" max="10503" width="38.85546875" style="13" customWidth="1"/>
    <col min="10504" max="10504" width="14.85546875" style="13" customWidth="1"/>
    <col min="10505" max="10505" width="38.85546875" style="13" customWidth="1"/>
    <col min="10506" max="10506" width="16.42578125" style="13" customWidth="1"/>
    <col min="10507" max="10507" width="47.5703125" style="13" customWidth="1"/>
    <col min="10508" max="10509" width="38.85546875" style="13" customWidth="1"/>
    <col min="10510" max="10751" width="11.5703125" style="13"/>
    <col min="10752" max="10752" width="18.28515625" style="13" customWidth="1"/>
    <col min="10753" max="10753" width="10.5703125" style="13" customWidth="1"/>
    <col min="10754" max="10754" width="15.140625" style="13" customWidth="1"/>
    <col min="10755" max="10755" width="10.7109375" style="13" customWidth="1"/>
    <col min="10756" max="10756" width="8.140625" style="13" customWidth="1"/>
    <col min="10757" max="10757" width="12.140625" style="13" customWidth="1"/>
    <col min="10758" max="10758" width="41.140625" style="13" customWidth="1"/>
    <col min="10759" max="10759" width="38.85546875" style="13" customWidth="1"/>
    <col min="10760" max="10760" width="14.85546875" style="13" customWidth="1"/>
    <col min="10761" max="10761" width="38.85546875" style="13" customWidth="1"/>
    <col min="10762" max="10762" width="16.42578125" style="13" customWidth="1"/>
    <col min="10763" max="10763" width="47.5703125" style="13" customWidth="1"/>
    <col min="10764" max="10765" width="38.85546875" style="13" customWidth="1"/>
    <col min="10766" max="11007" width="11.5703125" style="13"/>
    <col min="11008" max="11008" width="18.28515625" style="13" customWidth="1"/>
    <col min="11009" max="11009" width="10.5703125" style="13" customWidth="1"/>
    <col min="11010" max="11010" width="15.140625" style="13" customWidth="1"/>
    <col min="11011" max="11011" width="10.7109375" style="13" customWidth="1"/>
    <col min="11012" max="11012" width="8.140625" style="13" customWidth="1"/>
    <col min="11013" max="11013" width="12.140625" style="13" customWidth="1"/>
    <col min="11014" max="11014" width="41.140625" style="13" customWidth="1"/>
    <col min="11015" max="11015" width="38.85546875" style="13" customWidth="1"/>
    <col min="11016" max="11016" width="14.85546875" style="13" customWidth="1"/>
    <col min="11017" max="11017" width="38.85546875" style="13" customWidth="1"/>
    <col min="11018" max="11018" width="16.42578125" style="13" customWidth="1"/>
    <col min="11019" max="11019" width="47.5703125" style="13" customWidth="1"/>
    <col min="11020" max="11021" width="38.85546875" style="13" customWidth="1"/>
    <col min="11022" max="11263" width="11.5703125" style="13"/>
    <col min="11264" max="11264" width="18.28515625" style="13" customWidth="1"/>
    <col min="11265" max="11265" width="10.5703125" style="13" customWidth="1"/>
    <col min="11266" max="11266" width="15.140625" style="13" customWidth="1"/>
    <col min="11267" max="11267" width="10.7109375" style="13" customWidth="1"/>
    <col min="11268" max="11268" width="8.140625" style="13" customWidth="1"/>
    <col min="11269" max="11269" width="12.140625" style="13" customWidth="1"/>
    <col min="11270" max="11270" width="41.140625" style="13" customWidth="1"/>
    <col min="11271" max="11271" width="38.85546875" style="13" customWidth="1"/>
    <col min="11272" max="11272" width="14.85546875" style="13" customWidth="1"/>
    <col min="11273" max="11273" width="38.85546875" style="13" customWidth="1"/>
    <col min="11274" max="11274" width="16.42578125" style="13" customWidth="1"/>
    <col min="11275" max="11275" width="47.5703125" style="13" customWidth="1"/>
    <col min="11276" max="11277" width="38.85546875" style="13" customWidth="1"/>
    <col min="11278" max="11519" width="11.5703125" style="13"/>
    <col min="11520" max="11520" width="18.28515625" style="13" customWidth="1"/>
    <col min="11521" max="11521" width="10.5703125" style="13" customWidth="1"/>
    <col min="11522" max="11522" width="15.140625" style="13" customWidth="1"/>
    <col min="11523" max="11523" width="10.7109375" style="13" customWidth="1"/>
    <col min="11524" max="11524" width="8.140625" style="13" customWidth="1"/>
    <col min="11525" max="11525" width="12.140625" style="13" customWidth="1"/>
    <col min="11526" max="11526" width="41.140625" style="13" customWidth="1"/>
    <col min="11527" max="11527" width="38.85546875" style="13" customWidth="1"/>
    <col min="11528" max="11528" width="14.85546875" style="13" customWidth="1"/>
    <col min="11529" max="11529" width="38.85546875" style="13" customWidth="1"/>
    <col min="11530" max="11530" width="16.42578125" style="13" customWidth="1"/>
    <col min="11531" max="11531" width="47.5703125" style="13" customWidth="1"/>
    <col min="11532" max="11533" width="38.85546875" style="13" customWidth="1"/>
    <col min="11534" max="11775" width="11.5703125" style="13"/>
    <col min="11776" max="11776" width="18.28515625" style="13" customWidth="1"/>
    <col min="11777" max="11777" width="10.5703125" style="13" customWidth="1"/>
    <col min="11778" max="11778" width="15.140625" style="13" customWidth="1"/>
    <col min="11779" max="11779" width="10.7109375" style="13" customWidth="1"/>
    <col min="11780" max="11780" width="8.140625" style="13" customWidth="1"/>
    <col min="11781" max="11781" width="12.140625" style="13" customWidth="1"/>
    <col min="11782" max="11782" width="41.140625" style="13" customWidth="1"/>
    <col min="11783" max="11783" width="38.85546875" style="13" customWidth="1"/>
    <col min="11784" max="11784" width="14.85546875" style="13" customWidth="1"/>
    <col min="11785" max="11785" width="38.85546875" style="13" customWidth="1"/>
    <col min="11786" max="11786" width="16.42578125" style="13" customWidth="1"/>
    <col min="11787" max="11787" width="47.5703125" style="13" customWidth="1"/>
    <col min="11788" max="11789" width="38.85546875" style="13" customWidth="1"/>
    <col min="11790" max="12031" width="11.5703125" style="13"/>
    <col min="12032" max="12032" width="18.28515625" style="13" customWidth="1"/>
    <col min="12033" max="12033" width="10.5703125" style="13" customWidth="1"/>
    <col min="12034" max="12034" width="15.140625" style="13" customWidth="1"/>
    <col min="12035" max="12035" width="10.7109375" style="13" customWidth="1"/>
    <col min="12036" max="12036" width="8.140625" style="13" customWidth="1"/>
    <col min="12037" max="12037" width="12.140625" style="13" customWidth="1"/>
    <col min="12038" max="12038" width="41.140625" style="13" customWidth="1"/>
    <col min="12039" max="12039" width="38.85546875" style="13" customWidth="1"/>
    <col min="12040" max="12040" width="14.85546875" style="13" customWidth="1"/>
    <col min="12041" max="12041" width="38.85546875" style="13" customWidth="1"/>
    <col min="12042" max="12042" width="16.42578125" style="13" customWidth="1"/>
    <col min="12043" max="12043" width="47.5703125" style="13" customWidth="1"/>
    <col min="12044" max="12045" width="38.85546875" style="13" customWidth="1"/>
    <col min="12046" max="12287" width="11.5703125" style="13"/>
    <col min="12288" max="12288" width="18.28515625" style="13" customWidth="1"/>
    <col min="12289" max="12289" width="10.5703125" style="13" customWidth="1"/>
    <col min="12290" max="12290" width="15.140625" style="13" customWidth="1"/>
    <col min="12291" max="12291" width="10.7109375" style="13" customWidth="1"/>
    <col min="12292" max="12292" width="8.140625" style="13" customWidth="1"/>
    <col min="12293" max="12293" width="12.140625" style="13" customWidth="1"/>
    <col min="12294" max="12294" width="41.140625" style="13" customWidth="1"/>
    <col min="12295" max="12295" width="38.85546875" style="13" customWidth="1"/>
    <col min="12296" max="12296" width="14.85546875" style="13" customWidth="1"/>
    <col min="12297" max="12297" width="38.85546875" style="13" customWidth="1"/>
    <col min="12298" max="12298" width="16.42578125" style="13" customWidth="1"/>
    <col min="12299" max="12299" width="47.5703125" style="13" customWidth="1"/>
    <col min="12300" max="12301" width="38.85546875" style="13" customWidth="1"/>
    <col min="12302" max="12543" width="11.5703125" style="13"/>
    <col min="12544" max="12544" width="18.28515625" style="13" customWidth="1"/>
    <col min="12545" max="12545" width="10.5703125" style="13" customWidth="1"/>
    <col min="12546" max="12546" width="15.140625" style="13" customWidth="1"/>
    <col min="12547" max="12547" width="10.7109375" style="13" customWidth="1"/>
    <col min="12548" max="12548" width="8.140625" style="13" customWidth="1"/>
    <col min="12549" max="12549" width="12.140625" style="13" customWidth="1"/>
    <col min="12550" max="12550" width="41.140625" style="13" customWidth="1"/>
    <col min="12551" max="12551" width="38.85546875" style="13" customWidth="1"/>
    <col min="12552" max="12552" width="14.85546875" style="13" customWidth="1"/>
    <col min="12553" max="12553" width="38.85546875" style="13" customWidth="1"/>
    <col min="12554" max="12554" width="16.42578125" style="13" customWidth="1"/>
    <col min="12555" max="12555" width="47.5703125" style="13" customWidth="1"/>
    <col min="12556" max="12557" width="38.85546875" style="13" customWidth="1"/>
    <col min="12558" max="12799" width="11.5703125" style="13"/>
    <col min="12800" max="12800" width="18.28515625" style="13" customWidth="1"/>
    <col min="12801" max="12801" width="10.5703125" style="13" customWidth="1"/>
    <col min="12802" max="12802" width="15.140625" style="13" customWidth="1"/>
    <col min="12803" max="12803" width="10.7109375" style="13" customWidth="1"/>
    <col min="12804" max="12804" width="8.140625" style="13" customWidth="1"/>
    <col min="12805" max="12805" width="12.140625" style="13" customWidth="1"/>
    <col min="12806" max="12806" width="41.140625" style="13" customWidth="1"/>
    <col min="12807" max="12807" width="38.85546875" style="13" customWidth="1"/>
    <col min="12808" max="12808" width="14.85546875" style="13" customWidth="1"/>
    <col min="12809" max="12809" width="38.85546875" style="13" customWidth="1"/>
    <col min="12810" max="12810" width="16.42578125" style="13" customWidth="1"/>
    <col min="12811" max="12811" width="47.5703125" style="13" customWidth="1"/>
    <col min="12812" max="12813" width="38.85546875" style="13" customWidth="1"/>
    <col min="12814" max="13055" width="11.5703125" style="13"/>
    <col min="13056" max="13056" width="18.28515625" style="13" customWidth="1"/>
    <col min="13057" max="13057" width="10.5703125" style="13" customWidth="1"/>
    <col min="13058" max="13058" width="15.140625" style="13" customWidth="1"/>
    <col min="13059" max="13059" width="10.7109375" style="13" customWidth="1"/>
    <col min="13060" max="13060" width="8.140625" style="13" customWidth="1"/>
    <col min="13061" max="13061" width="12.140625" style="13" customWidth="1"/>
    <col min="13062" max="13062" width="41.140625" style="13" customWidth="1"/>
    <col min="13063" max="13063" width="38.85546875" style="13" customWidth="1"/>
    <col min="13064" max="13064" width="14.85546875" style="13" customWidth="1"/>
    <col min="13065" max="13065" width="38.85546875" style="13" customWidth="1"/>
    <col min="13066" max="13066" width="16.42578125" style="13" customWidth="1"/>
    <col min="13067" max="13067" width="47.5703125" style="13" customWidth="1"/>
    <col min="13068" max="13069" width="38.85546875" style="13" customWidth="1"/>
    <col min="13070" max="13311" width="11.5703125" style="13"/>
    <col min="13312" max="13312" width="18.28515625" style="13" customWidth="1"/>
    <col min="13313" max="13313" width="10.5703125" style="13" customWidth="1"/>
    <col min="13314" max="13314" width="15.140625" style="13" customWidth="1"/>
    <col min="13315" max="13315" width="10.7109375" style="13" customWidth="1"/>
    <col min="13316" max="13316" width="8.140625" style="13" customWidth="1"/>
    <col min="13317" max="13317" width="12.140625" style="13" customWidth="1"/>
    <col min="13318" max="13318" width="41.140625" style="13" customWidth="1"/>
    <col min="13319" max="13319" width="38.85546875" style="13" customWidth="1"/>
    <col min="13320" max="13320" width="14.85546875" style="13" customWidth="1"/>
    <col min="13321" max="13321" width="38.85546875" style="13" customWidth="1"/>
    <col min="13322" max="13322" width="16.42578125" style="13" customWidth="1"/>
    <col min="13323" max="13323" width="47.5703125" style="13" customWidth="1"/>
    <col min="13324" max="13325" width="38.85546875" style="13" customWidth="1"/>
    <col min="13326" max="13567" width="11.5703125" style="13"/>
    <col min="13568" max="13568" width="18.28515625" style="13" customWidth="1"/>
    <col min="13569" max="13569" width="10.5703125" style="13" customWidth="1"/>
    <col min="13570" max="13570" width="15.140625" style="13" customWidth="1"/>
    <col min="13571" max="13571" width="10.7109375" style="13" customWidth="1"/>
    <col min="13572" max="13572" width="8.140625" style="13" customWidth="1"/>
    <col min="13573" max="13573" width="12.140625" style="13" customWidth="1"/>
    <col min="13574" max="13574" width="41.140625" style="13" customWidth="1"/>
    <col min="13575" max="13575" width="38.85546875" style="13" customWidth="1"/>
    <col min="13576" max="13576" width="14.85546875" style="13" customWidth="1"/>
    <col min="13577" max="13577" width="38.85546875" style="13" customWidth="1"/>
    <col min="13578" max="13578" width="16.42578125" style="13" customWidth="1"/>
    <col min="13579" max="13579" width="47.5703125" style="13" customWidth="1"/>
    <col min="13580" max="13581" width="38.85546875" style="13" customWidth="1"/>
    <col min="13582" max="13823" width="11.5703125" style="13"/>
    <col min="13824" max="13824" width="18.28515625" style="13" customWidth="1"/>
    <col min="13825" max="13825" width="10.5703125" style="13" customWidth="1"/>
    <col min="13826" max="13826" width="15.140625" style="13" customWidth="1"/>
    <col min="13827" max="13827" width="10.7109375" style="13" customWidth="1"/>
    <col min="13828" max="13828" width="8.140625" style="13" customWidth="1"/>
    <col min="13829" max="13829" width="12.140625" style="13" customWidth="1"/>
    <col min="13830" max="13830" width="41.140625" style="13" customWidth="1"/>
    <col min="13831" max="13831" width="38.85546875" style="13" customWidth="1"/>
    <col min="13832" max="13832" width="14.85546875" style="13" customWidth="1"/>
    <col min="13833" max="13833" width="38.85546875" style="13" customWidth="1"/>
    <col min="13834" max="13834" width="16.42578125" style="13" customWidth="1"/>
    <col min="13835" max="13835" width="47.5703125" style="13" customWidth="1"/>
    <col min="13836" max="13837" width="38.85546875" style="13" customWidth="1"/>
    <col min="13838" max="14079" width="11.5703125" style="13"/>
    <col min="14080" max="14080" width="18.28515625" style="13" customWidth="1"/>
    <col min="14081" max="14081" width="10.5703125" style="13" customWidth="1"/>
    <col min="14082" max="14082" width="15.140625" style="13" customWidth="1"/>
    <col min="14083" max="14083" width="10.7109375" style="13" customWidth="1"/>
    <col min="14084" max="14084" width="8.140625" style="13" customWidth="1"/>
    <col min="14085" max="14085" width="12.140625" style="13" customWidth="1"/>
    <col min="14086" max="14086" width="41.140625" style="13" customWidth="1"/>
    <col min="14087" max="14087" width="38.85546875" style="13" customWidth="1"/>
    <col min="14088" max="14088" width="14.85546875" style="13" customWidth="1"/>
    <col min="14089" max="14089" width="38.85546875" style="13" customWidth="1"/>
    <col min="14090" max="14090" width="16.42578125" style="13" customWidth="1"/>
    <col min="14091" max="14091" width="47.5703125" style="13" customWidth="1"/>
    <col min="14092" max="14093" width="38.85546875" style="13" customWidth="1"/>
    <col min="14094" max="14335" width="11.5703125" style="13"/>
    <col min="14336" max="14336" width="18.28515625" style="13" customWidth="1"/>
    <col min="14337" max="14337" width="10.5703125" style="13" customWidth="1"/>
    <col min="14338" max="14338" width="15.140625" style="13" customWidth="1"/>
    <col min="14339" max="14339" width="10.7109375" style="13" customWidth="1"/>
    <col min="14340" max="14340" width="8.140625" style="13" customWidth="1"/>
    <col min="14341" max="14341" width="12.140625" style="13" customWidth="1"/>
    <col min="14342" max="14342" width="41.140625" style="13" customWidth="1"/>
    <col min="14343" max="14343" width="38.85546875" style="13" customWidth="1"/>
    <col min="14344" max="14344" width="14.85546875" style="13" customWidth="1"/>
    <col min="14345" max="14345" width="38.85546875" style="13" customWidth="1"/>
    <col min="14346" max="14346" width="16.42578125" style="13" customWidth="1"/>
    <col min="14347" max="14347" width="47.5703125" style="13" customWidth="1"/>
    <col min="14348" max="14349" width="38.85546875" style="13" customWidth="1"/>
    <col min="14350" max="14591" width="11.5703125" style="13"/>
    <col min="14592" max="14592" width="18.28515625" style="13" customWidth="1"/>
    <col min="14593" max="14593" width="10.5703125" style="13" customWidth="1"/>
    <col min="14594" max="14594" width="15.140625" style="13" customWidth="1"/>
    <col min="14595" max="14595" width="10.7109375" style="13" customWidth="1"/>
    <col min="14596" max="14596" width="8.140625" style="13" customWidth="1"/>
    <col min="14597" max="14597" width="12.140625" style="13" customWidth="1"/>
    <col min="14598" max="14598" width="41.140625" style="13" customWidth="1"/>
    <col min="14599" max="14599" width="38.85546875" style="13" customWidth="1"/>
    <col min="14600" max="14600" width="14.85546875" style="13" customWidth="1"/>
    <col min="14601" max="14601" width="38.85546875" style="13" customWidth="1"/>
    <col min="14602" max="14602" width="16.42578125" style="13" customWidth="1"/>
    <col min="14603" max="14603" width="47.5703125" style="13" customWidth="1"/>
    <col min="14604" max="14605" width="38.85546875" style="13" customWidth="1"/>
    <col min="14606" max="14847" width="11.5703125" style="13"/>
    <col min="14848" max="14848" width="18.28515625" style="13" customWidth="1"/>
    <col min="14849" max="14849" width="10.5703125" style="13" customWidth="1"/>
    <col min="14850" max="14850" width="15.140625" style="13" customWidth="1"/>
    <col min="14851" max="14851" width="10.7109375" style="13" customWidth="1"/>
    <col min="14852" max="14852" width="8.140625" style="13" customWidth="1"/>
    <col min="14853" max="14853" width="12.140625" style="13" customWidth="1"/>
    <col min="14854" max="14854" width="41.140625" style="13" customWidth="1"/>
    <col min="14855" max="14855" width="38.85546875" style="13" customWidth="1"/>
    <col min="14856" max="14856" width="14.85546875" style="13" customWidth="1"/>
    <col min="14857" max="14857" width="38.85546875" style="13" customWidth="1"/>
    <col min="14858" max="14858" width="16.42578125" style="13" customWidth="1"/>
    <col min="14859" max="14859" width="47.5703125" style="13" customWidth="1"/>
    <col min="14860" max="14861" width="38.85546875" style="13" customWidth="1"/>
    <col min="14862" max="15103" width="11.5703125" style="13"/>
    <col min="15104" max="15104" width="18.28515625" style="13" customWidth="1"/>
    <col min="15105" max="15105" width="10.5703125" style="13" customWidth="1"/>
    <col min="15106" max="15106" width="15.140625" style="13" customWidth="1"/>
    <col min="15107" max="15107" width="10.7109375" style="13" customWidth="1"/>
    <col min="15108" max="15108" width="8.140625" style="13" customWidth="1"/>
    <col min="15109" max="15109" width="12.140625" style="13" customWidth="1"/>
    <col min="15110" max="15110" width="41.140625" style="13" customWidth="1"/>
    <col min="15111" max="15111" width="38.85546875" style="13" customWidth="1"/>
    <col min="15112" max="15112" width="14.85546875" style="13" customWidth="1"/>
    <col min="15113" max="15113" width="38.85546875" style="13" customWidth="1"/>
    <col min="15114" max="15114" width="16.42578125" style="13" customWidth="1"/>
    <col min="15115" max="15115" width="47.5703125" style="13" customWidth="1"/>
    <col min="15116" max="15117" width="38.85546875" style="13" customWidth="1"/>
    <col min="15118" max="15359" width="11.5703125" style="13"/>
    <col min="15360" max="15360" width="18.28515625" style="13" customWidth="1"/>
    <col min="15361" max="15361" width="10.5703125" style="13" customWidth="1"/>
    <col min="15362" max="15362" width="15.140625" style="13" customWidth="1"/>
    <col min="15363" max="15363" width="10.7109375" style="13" customWidth="1"/>
    <col min="15364" max="15364" width="8.140625" style="13" customWidth="1"/>
    <col min="15365" max="15365" width="12.140625" style="13" customWidth="1"/>
    <col min="15366" max="15366" width="41.140625" style="13" customWidth="1"/>
    <col min="15367" max="15367" width="38.85546875" style="13" customWidth="1"/>
    <col min="15368" max="15368" width="14.85546875" style="13" customWidth="1"/>
    <col min="15369" max="15369" width="38.85546875" style="13" customWidth="1"/>
    <col min="15370" max="15370" width="16.42578125" style="13" customWidth="1"/>
    <col min="15371" max="15371" width="47.5703125" style="13" customWidth="1"/>
    <col min="15372" max="15373" width="38.85546875" style="13" customWidth="1"/>
    <col min="15374" max="15615" width="11.5703125" style="13"/>
    <col min="15616" max="15616" width="18.28515625" style="13" customWidth="1"/>
    <col min="15617" max="15617" width="10.5703125" style="13" customWidth="1"/>
    <col min="15618" max="15618" width="15.140625" style="13" customWidth="1"/>
    <col min="15619" max="15619" width="10.7109375" style="13" customWidth="1"/>
    <col min="15620" max="15620" width="8.140625" style="13" customWidth="1"/>
    <col min="15621" max="15621" width="12.140625" style="13" customWidth="1"/>
    <col min="15622" max="15622" width="41.140625" style="13" customWidth="1"/>
    <col min="15623" max="15623" width="38.85546875" style="13" customWidth="1"/>
    <col min="15624" max="15624" width="14.85546875" style="13" customWidth="1"/>
    <col min="15625" max="15625" width="38.85546875" style="13" customWidth="1"/>
    <col min="15626" max="15626" width="16.42578125" style="13" customWidth="1"/>
    <col min="15627" max="15627" width="47.5703125" style="13" customWidth="1"/>
    <col min="15628" max="15629" width="38.85546875" style="13" customWidth="1"/>
    <col min="15630" max="15871" width="11.5703125" style="13"/>
    <col min="15872" max="15872" width="18.28515625" style="13" customWidth="1"/>
    <col min="15873" max="15873" width="10.5703125" style="13" customWidth="1"/>
    <col min="15874" max="15874" width="15.140625" style="13" customWidth="1"/>
    <col min="15875" max="15875" width="10.7109375" style="13" customWidth="1"/>
    <col min="15876" max="15876" width="8.140625" style="13" customWidth="1"/>
    <col min="15877" max="15877" width="12.140625" style="13" customWidth="1"/>
    <col min="15878" max="15878" width="41.140625" style="13" customWidth="1"/>
    <col min="15879" max="15879" width="38.85546875" style="13" customWidth="1"/>
    <col min="15880" max="15880" width="14.85546875" style="13" customWidth="1"/>
    <col min="15881" max="15881" width="38.85546875" style="13" customWidth="1"/>
    <col min="15882" max="15882" width="16.42578125" style="13" customWidth="1"/>
    <col min="15883" max="15883" width="47.5703125" style="13" customWidth="1"/>
    <col min="15884" max="15885" width="38.85546875" style="13" customWidth="1"/>
    <col min="15886" max="16127" width="11.5703125" style="13"/>
    <col min="16128" max="16128" width="18.28515625" style="13" customWidth="1"/>
    <col min="16129" max="16129" width="10.5703125" style="13" customWidth="1"/>
    <col min="16130" max="16130" width="15.140625" style="13" customWidth="1"/>
    <col min="16131" max="16131" width="10.7109375" style="13" customWidth="1"/>
    <col min="16132" max="16132" width="8.140625" style="13" customWidth="1"/>
    <col min="16133" max="16133" width="12.140625" style="13" customWidth="1"/>
    <col min="16134" max="16134" width="41.140625" style="13" customWidth="1"/>
    <col min="16135" max="16135" width="38.85546875" style="13" customWidth="1"/>
    <col min="16136" max="16136" width="14.85546875" style="13" customWidth="1"/>
    <col min="16137" max="16137" width="38.85546875" style="13" customWidth="1"/>
    <col min="16138" max="16138" width="16.42578125" style="13" customWidth="1"/>
    <col min="16139" max="16139" width="47.5703125" style="13" customWidth="1"/>
    <col min="16140" max="16141" width="38.85546875" style="13" customWidth="1"/>
    <col min="16142" max="16384" width="11.5703125" style="13"/>
  </cols>
  <sheetData>
    <row r="1" spans="1:13" s="17" customFormat="1" ht="35.25" customHeight="1" x14ac:dyDescent="0.25">
      <c r="A1" s="24" t="s">
        <v>5321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s="15" customFormat="1" ht="30" customHeight="1" x14ac:dyDescent="0.25">
      <c r="A2" s="11" t="s">
        <v>137</v>
      </c>
      <c r="B2" s="11" t="s">
        <v>138</v>
      </c>
      <c r="C2" s="11" t="s">
        <v>139</v>
      </c>
      <c r="D2" s="11" t="s">
        <v>140</v>
      </c>
      <c r="E2" s="11" t="s">
        <v>141</v>
      </c>
      <c r="F2" s="11" t="s">
        <v>142</v>
      </c>
      <c r="G2" s="11" t="s">
        <v>143</v>
      </c>
      <c r="H2" s="11" t="s">
        <v>144</v>
      </c>
      <c r="I2" s="11" t="s">
        <v>145</v>
      </c>
      <c r="J2" s="11" t="s">
        <v>146</v>
      </c>
      <c r="K2" s="11" t="s">
        <v>147</v>
      </c>
      <c r="L2" s="11" t="s">
        <v>148</v>
      </c>
      <c r="M2" s="11" t="s">
        <v>149</v>
      </c>
    </row>
    <row r="3" spans="1:13" x14ac:dyDescent="0.25">
      <c r="A3" s="13" t="s">
        <v>2713</v>
      </c>
      <c r="B3" s="13" t="s">
        <v>151</v>
      </c>
      <c r="C3" s="13" t="s">
        <v>152</v>
      </c>
      <c r="D3" s="13" t="s">
        <v>153</v>
      </c>
      <c r="E3" s="14" t="s">
        <v>154</v>
      </c>
      <c r="F3" s="13" t="s">
        <v>155</v>
      </c>
      <c r="G3" s="13" t="s">
        <v>156</v>
      </c>
      <c r="H3" s="13" t="s">
        <v>157</v>
      </c>
      <c r="I3" s="13" t="s">
        <v>158</v>
      </c>
      <c r="J3" s="13" t="str">
        <f>HYPERLINK("http://pfam.sanger.ac.uk/family/PF00004","PF00004")</f>
        <v>PF00004</v>
      </c>
      <c r="K3" s="13" t="s">
        <v>159</v>
      </c>
      <c r="L3" s="13" t="str">
        <f>HYPERLINK("http://www.ebi.ac.uk/interpro/entry/IPR027417","IPR027417")</f>
        <v>IPR027417</v>
      </c>
      <c r="M3" s="13" t="s">
        <v>160</v>
      </c>
    </row>
    <row r="4" spans="1:13" x14ac:dyDescent="0.25">
      <c r="A4" s="13" t="s">
        <v>2919</v>
      </c>
      <c r="B4" s="13" t="s">
        <v>166</v>
      </c>
      <c r="C4" s="13" t="s">
        <v>152</v>
      </c>
      <c r="D4" s="13" t="s">
        <v>163</v>
      </c>
      <c r="E4" s="14" t="s">
        <v>154</v>
      </c>
      <c r="F4" s="13" t="s">
        <v>155</v>
      </c>
      <c r="G4" s="13" t="s">
        <v>156</v>
      </c>
      <c r="H4" s="13" t="s">
        <v>157</v>
      </c>
      <c r="I4" s="13" t="s">
        <v>319</v>
      </c>
      <c r="J4" s="13" t="str">
        <f>HYPERLINK("http://pfam.sanger.ac.uk/family/PF00421","PF00421")</f>
        <v>PF00421</v>
      </c>
      <c r="L4" s="13" t="s">
        <v>157</v>
      </c>
      <c r="M4" s="13" t="s">
        <v>320</v>
      </c>
    </row>
    <row r="5" spans="1:13" x14ac:dyDescent="0.25">
      <c r="A5" s="13" t="s">
        <v>2920</v>
      </c>
      <c r="B5" s="13" t="s">
        <v>166</v>
      </c>
      <c r="C5" s="13" t="s">
        <v>152</v>
      </c>
      <c r="D5" s="13" t="s">
        <v>167</v>
      </c>
      <c r="E5" s="14" t="s">
        <v>154</v>
      </c>
      <c r="F5" s="13" t="s">
        <v>155</v>
      </c>
      <c r="G5" s="13" t="s">
        <v>156</v>
      </c>
      <c r="H5" s="13" t="s">
        <v>157</v>
      </c>
      <c r="J5" s="13" t="s">
        <v>157</v>
      </c>
      <c r="K5" s="13" t="s">
        <v>168</v>
      </c>
      <c r="L5" s="13" t="str">
        <f>HYPERLINK("http://www.ebi.ac.uk/interpro/entry/IPR003960","IPR003960")</f>
        <v>IPR003960</v>
      </c>
      <c r="M5" s="13" t="s">
        <v>160</v>
      </c>
    </row>
    <row r="6" spans="1:13" x14ac:dyDescent="0.25">
      <c r="A6" s="13" t="s">
        <v>2921</v>
      </c>
      <c r="B6" s="13" t="s">
        <v>151</v>
      </c>
      <c r="C6" s="13" t="s">
        <v>152</v>
      </c>
      <c r="D6" s="13" t="s">
        <v>170</v>
      </c>
      <c r="E6" s="14" t="s">
        <v>154</v>
      </c>
      <c r="F6" s="13" t="s">
        <v>171</v>
      </c>
      <c r="G6" s="13" t="s">
        <v>172</v>
      </c>
      <c r="H6" s="13" t="s">
        <v>157</v>
      </c>
      <c r="J6" s="13" t="s">
        <v>157</v>
      </c>
      <c r="L6" s="13" t="s">
        <v>157</v>
      </c>
    </row>
    <row r="7" spans="1:13" x14ac:dyDescent="0.25">
      <c r="A7" s="13" t="s">
        <v>1925</v>
      </c>
      <c r="B7" s="13" t="s">
        <v>175</v>
      </c>
      <c r="C7" s="13" t="s">
        <v>152</v>
      </c>
      <c r="D7" s="13" t="s">
        <v>176</v>
      </c>
      <c r="E7" s="14" t="s">
        <v>154</v>
      </c>
      <c r="F7" s="13" t="s">
        <v>177</v>
      </c>
      <c r="G7" s="13" t="s">
        <v>178</v>
      </c>
      <c r="H7" s="13" t="s">
        <v>157</v>
      </c>
      <c r="J7" s="13" t="s">
        <v>157</v>
      </c>
      <c r="L7" s="13" t="s">
        <v>157</v>
      </c>
    </row>
    <row r="8" spans="1:13" x14ac:dyDescent="0.25">
      <c r="A8" s="13" t="s">
        <v>2922</v>
      </c>
      <c r="B8" s="13" t="s">
        <v>162</v>
      </c>
      <c r="C8" s="13" t="s">
        <v>152</v>
      </c>
      <c r="D8" s="13" t="s">
        <v>180</v>
      </c>
      <c r="E8" s="14" t="s">
        <v>154</v>
      </c>
      <c r="F8" s="13" t="s">
        <v>181</v>
      </c>
      <c r="G8" s="13" t="s">
        <v>182</v>
      </c>
      <c r="H8" s="13" t="str">
        <f>HYPERLINK("http://www.uniprot.org/uniref/UniRef90_M7Z2X6","UniRef90_M7Z2X6")</f>
        <v>UniRef90_M7Z2X6</v>
      </c>
      <c r="I8" s="13" t="s">
        <v>2307</v>
      </c>
      <c r="J8" s="13" t="str">
        <f>HYPERLINK("http://pfam.sanger.ac.uk/family/PF14244","PF14244")</f>
        <v>PF14244</v>
      </c>
      <c r="L8" s="13" t="s">
        <v>157</v>
      </c>
    </row>
    <row r="9" spans="1:13" x14ac:dyDescent="0.25">
      <c r="A9" s="13" t="s">
        <v>2794</v>
      </c>
      <c r="B9" s="13" t="s">
        <v>151</v>
      </c>
      <c r="C9" s="13" t="s">
        <v>152</v>
      </c>
      <c r="D9" s="13" t="s">
        <v>2923</v>
      </c>
      <c r="E9" s="14" t="s">
        <v>154</v>
      </c>
      <c r="F9" s="13" t="s">
        <v>191</v>
      </c>
      <c r="G9" s="13" t="s">
        <v>192</v>
      </c>
      <c r="H9" s="13" t="str">
        <f>HYPERLINK("http://www.uniprot.org/uniref/UniRef90_G8A184","UniRef90_G8A184")</f>
        <v>UniRef90_G8A184</v>
      </c>
      <c r="J9" s="13" t="s">
        <v>157</v>
      </c>
      <c r="L9" s="13" t="s">
        <v>157</v>
      </c>
    </row>
    <row r="10" spans="1:13" x14ac:dyDescent="0.25">
      <c r="A10" s="13" t="s">
        <v>2924</v>
      </c>
      <c r="B10" s="13" t="s">
        <v>162</v>
      </c>
      <c r="C10" s="13" t="s">
        <v>152</v>
      </c>
      <c r="D10" s="13" t="s">
        <v>194</v>
      </c>
      <c r="E10" s="14" t="s">
        <v>154</v>
      </c>
      <c r="F10" s="13" t="s">
        <v>195</v>
      </c>
      <c r="G10" s="13" t="s">
        <v>196</v>
      </c>
      <c r="H10" s="13" t="s">
        <v>157</v>
      </c>
      <c r="I10" s="13" t="s">
        <v>197</v>
      </c>
      <c r="J10" s="13" t="str">
        <f>HYPERLINK("http://pfam.sanger.ac.uk/family/PF08514","PF08514")</f>
        <v>PF08514</v>
      </c>
      <c r="K10" s="13" t="s">
        <v>198</v>
      </c>
      <c r="L10" s="13" t="str">
        <f>HYPERLINK("http://www.ebi.ac.uk/interpro/entry/IPR016024","IPR016024")</f>
        <v>IPR016024</v>
      </c>
      <c r="M10" s="13" t="s">
        <v>199</v>
      </c>
    </row>
    <row r="11" spans="1:13" x14ac:dyDescent="0.25">
      <c r="A11" s="13" t="s">
        <v>1858</v>
      </c>
      <c r="B11" s="13" t="s">
        <v>151</v>
      </c>
      <c r="C11" s="13" t="s">
        <v>152</v>
      </c>
      <c r="D11" s="13" t="s">
        <v>201</v>
      </c>
      <c r="E11" s="14" t="s">
        <v>154</v>
      </c>
      <c r="F11" s="13" t="s">
        <v>202</v>
      </c>
      <c r="G11" s="13" t="s">
        <v>203</v>
      </c>
      <c r="H11" s="13" t="s">
        <v>157</v>
      </c>
      <c r="I11" s="13" t="s">
        <v>204</v>
      </c>
      <c r="J11" s="13" t="str">
        <f>HYPERLINK("http://pfam.sanger.ac.uk/family/PF00931","PF00931")</f>
        <v>PF00931</v>
      </c>
      <c r="K11" s="13" t="s">
        <v>205</v>
      </c>
      <c r="L11" s="13" t="str">
        <f>HYPERLINK("http://www.ebi.ac.uk/interpro/entry/IPR002182","IPR002182")</f>
        <v>IPR002182</v>
      </c>
      <c r="M11" s="13" t="s">
        <v>206</v>
      </c>
    </row>
    <row r="12" spans="1:13" x14ac:dyDescent="0.25">
      <c r="A12" s="13" t="s">
        <v>2925</v>
      </c>
      <c r="B12" s="13" t="s">
        <v>151</v>
      </c>
      <c r="C12" s="13" t="s">
        <v>152</v>
      </c>
      <c r="D12" s="13" t="s">
        <v>2923</v>
      </c>
      <c r="E12" s="14" t="s">
        <v>154</v>
      </c>
      <c r="F12" s="13" t="s">
        <v>209</v>
      </c>
      <c r="G12" s="13" t="s">
        <v>210</v>
      </c>
      <c r="H12" s="13" t="s">
        <v>157</v>
      </c>
      <c r="I12" s="13" t="s">
        <v>204</v>
      </c>
      <c r="J12" s="13" t="str">
        <f>HYPERLINK("http://pfam.sanger.ac.uk/family/PF00931","PF00931")</f>
        <v>PF00931</v>
      </c>
      <c r="K12" s="13" t="s">
        <v>205</v>
      </c>
      <c r="L12" s="13" t="str">
        <f>HYPERLINK("http://www.ebi.ac.uk/interpro/entry/IPR002182","IPR002182")</f>
        <v>IPR002182</v>
      </c>
      <c r="M12" s="13" t="s">
        <v>206</v>
      </c>
    </row>
    <row r="13" spans="1:13" x14ac:dyDescent="0.25">
      <c r="A13" s="13" t="s">
        <v>2926</v>
      </c>
      <c r="B13" s="13" t="s">
        <v>175</v>
      </c>
      <c r="C13" s="13" t="s">
        <v>152</v>
      </c>
      <c r="D13" s="13" t="s">
        <v>212</v>
      </c>
      <c r="E13" s="14" t="s">
        <v>154</v>
      </c>
      <c r="F13" s="13" t="s">
        <v>213</v>
      </c>
      <c r="G13" s="13" t="s">
        <v>214</v>
      </c>
      <c r="H13" s="13" t="s">
        <v>157</v>
      </c>
      <c r="J13" s="13" t="s">
        <v>157</v>
      </c>
      <c r="L13" s="13" t="s">
        <v>157</v>
      </c>
    </row>
    <row r="14" spans="1:13" x14ac:dyDescent="0.25">
      <c r="A14" s="13" t="s">
        <v>2927</v>
      </c>
      <c r="B14" s="13" t="s">
        <v>151</v>
      </c>
      <c r="C14" s="13" t="s">
        <v>152</v>
      </c>
      <c r="D14" s="13" t="s">
        <v>2928</v>
      </c>
      <c r="E14" s="14" t="s">
        <v>154</v>
      </c>
      <c r="F14" s="13" t="s">
        <v>224</v>
      </c>
      <c r="G14" s="13" t="s">
        <v>231</v>
      </c>
      <c r="H14" s="13" t="str">
        <f>HYPERLINK("http://www.uniprot.org/uniref/UniRef90_N1QYN8","UniRef90_N1QYN8")</f>
        <v>UniRef90_N1QYN8</v>
      </c>
      <c r="I14" s="13" t="s">
        <v>1345</v>
      </c>
      <c r="J14" s="13" t="str">
        <f>HYPERLINK("http://pfam.sanger.ac.uk/family/PF15003","PF15003")</f>
        <v>PF15003</v>
      </c>
      <c r="L14" s="13" t="s">
        <v>157</v>
      </c>
    </row>
    <row r="15" spans="1:13" x14ac:dyDescent="0.25">
      <c r="A15" s="13" t="s">
        <v>2929</v>
      </c>
      <c r="B15" s="13" t="s">
        <v>151</v>
      </c>
      <c r="C15" s="13" t="s">
        <v>152</v>
      </c>
      <c r="D15" s="13" t="s">
        <v>2930</v>
      </c>
      <c r="E15" s="14" t="s">
        <v>154</v>
      </c>
      <c r="F15" s="13" t="s">
        <v>234</v>
      </c>
      <c r="G15" s="13" t="s">
        <v>235</v>
      </c>
      <c r="H15" s="13" t="str">
        <f>HYPERLINK("http://www.uniprot.org/uniref/UniRef90_M7Z2B5","UniRef90_M7Z2B5")</f>
        <v>UniRef90_M7Z2B5</v>
      </c>
      <c r="J15" s="13" t="s">
        <v>157</v>
      </c>
      <c r="L15" s="13" t="s">
        <v>157</v>
      </c>
    </row>
    <row r="16" spans="1:13" x14ac:dyDescent="0.25">
      <c r="A16" s="13" t="s">
        <v>1272</v>
      </c>
      <c r="B16" s="13" t="s">
        <v>151</v>
      </c>
      <c r="C16" s="13" t="s">
        <v>152</v>
      </c>
      <c r="D16" s="13" t="s">
        <v>2931</v>
      </c>
      <c r="E16" s="14" t="s">
        <v>154</v>
      </c>
      <c r="F16" s="13" t="s">
        <v>2932</v>
      </c>
      <c r="G16" s="13" t="s">
        <v>2933</v>
      </c>
      <c r="H16" s="13" t="s">
        <v>157</v>
      </c>
      <c r="I16" s="13" t="s">
        <v>645</v>
      </c>
      <c r="J16" s="13" t="str">
        <f>HYPERLINK("http://pfam.sanger.ac.uk/family/PF03018","PF03018")</f>
        <v>PF03018</v>
      </c>
      <c r="K16" s="13" t="s">
        <v>646</v>
      </c>
      <c r="L16" s="13" t="str">
        <f>HYPERLINK("http://www.ebi.ac.uk/interpro/entry/IPR004265","IPR004265")</f>
        <v>IPR004265</v>
      </c>
    </row>
    <row r="17" spans="1:13" x14ac:dyDescent="0.25">
      <c r="A17" s="13" t="s">
        <v>1823</v>
      </c>
      <c r="B17" s="13" t="s">
        <v>151</v>
      </c>
      <c r="C17" s="13" t="s">
        <v>152</v>
      </c>
      <c r="D17" s="13" t="s">
        <v>243</v>
      </c>
      <c r="E17" s="14" t="s">
        <v>154</v>
      </c>
      <c r="F17" s="13" t="s">
        <v>244</v>
      </c>
      <c r="G17" s="13" t="s">
        <v>245</v>
      </c>
      <c r="H17" s="13" t="str">
        <f>HYPERLINK("http://www.uniprot.org/uniref/UniRef90_B6DMK2","UniRef90_B6DMK2")</f>
        <v>UniRef90_B6DMK2</v>
      </c>
      <c r="J17" s="13" t="s">
        <v>157</v>
      </c>
      <c r="L17" s="13" t="s">
        <v>157</v>
      </c>
    </row>
    <row r="18" spans="1:13" x14ac:dyDescent="0.25">
      <c r="A18" s="13" t="s">
        <v>2934</v>
      </c>
      <c r="B18" s="13" t="s">
        <v>151</v>
      </c>
      <c r="C18" s="13" t="s">
        <v>152</v>
      </c>
      <c r="D18" s="13" t="s">
        <v>243</v>
      </c>
      <c r="E18" s="14" t="s">
        <v>154</v>
      </c>
      <c r="F18" s="13" t="s">
        <v>244</v>
      </c>
      <c r="G18" s="13" t="s">
        <v>245</v>
      </c>
      <c r="H18" s="13" t="str">
        <f>HYPERLINK("http://www.uniprot.org/uniref/UniRef90_B6DMK2","UniRef90_B6DMK2")</f>
        <v>UniRef90_B6DMK2</v>
      </c>
      <c r="I18" s="13" t="s">
        <v>204</v>
      </c>
      <c r="J18" s="13" t="str">
        <f>HYPERLINK("http://pfam.sanger.ac.uk/family/PF00931","PF00931")</f>
        <v>PF00931</v>
      </c>
      <c r="L18" s="13" t="s">
        <v>157</v>
      </c>
      <c r="M18" s="13" t="s">
        <v>206</v>
      </c>
    </row>
    <row r="19" spans="1:13" x14ac:dyDescent="0.25">
      <c r="A19" s="13" t="s">
        <v>1679</v>
      </c>
      <c r="B19" s="13" t="s">
        <v>151</v>
      </c>
      <c r="C19" s="13" t="s">
        <v>152</v>
      </c>
      <c r="D19" s="13" t="s">
        <v>2935</v>
      </c>
      <c r="E19" s="14" t="s">
        <v>154</v>
      </c>
      <c r="F19" s="13" t="s">
        <v>254</v>
      </c>
      <c r="G19" s="13" t="s">
        <v>255</v>
      </c>
      <c r="H19" s="13" t="str">
        <f>HYPERLINK("http://www.uniprot.org/uniref/UniRef90_A2ZP99","UniRef90_A2ZP99")</f>
        <v>UniRef90_A2ZP99</v>
      </c>
      <c r="I19" s="13" t="s">
        <v>256</v>
      </c>
      <c r="J19" s="13" t="str">
        <f>HYPERLINK("http://pfam.sanger.ac.uk/family/PF13504","PF13504")</f>
        <v>PF13504</v>
      </c>
      <c r="K19" s="13" t="s">
        <v>257</v>
      </c>
      <c r="L19" s="13" t="str">
        <f>HYPERLINK("http://www.ebi.ac.uk/interpro/entry/IPR025875","IPR025875")</f>
        <v>IPR025875</v>
      </c>
    </row>
    <row r="20" spans="1:13" x14ac:dyDescent="0.25">
      <c r="A20" s="13" t="s">
        <v>2936</v>
      </c>
      <c r="B20" s="13" t="s">
        <v>162</v>
      </c>
      <c r="C20" s="13" t="s">
        <v>152</v>
      </c>
      <c r="D20" s="13" t="s">
        <v>2356</v>
      </c>
      <c r="E20" s="14" t="s">
        <v>154</v>
      </c>
      <c r="F20" s="13" t="s">
        <v>260</v>
      </c>
      <c r="G20" s="13" t="s">
        <v>261</v>
      </c>
      <c r="H20" s="13" t="str">
        <f>HYPERLINK("http://www.uniprot.org/uniref/UniRef90_C1K3M3","UniRef90_C1K3M3")</f>
        <v>UniRef90_C1K3M3</v>
      </c>
      <c r="J20" s="13" t="s">
        <v>157</v>
      </c>
      <c r="L20" s="13" t="s">
        <v>157</v>
      </c>
    </row>
    <row r="21" spans="1:13" x14ac:dyDescent="0.25">
      <c r="A21" s="13" t="s">
        <v>2937</v>
      </c>
      <c r="B21" s="13" t="s">
        <v>162</v>
      </c>
      <c r="C21" s="13" t="s">
        <v>152</v>
      </c>
      <c r="D21" s="13" t="s">
        <v>946</v>
      </c>
      <c r="E21" s="14" t="s">
        <v>154</v>
      </c>
      <c r="F21" s="13" t="s">
        <v>260</v>
      </c>
      <c r="G21" s="13" t="s">
        <v>261</v>
      </c>
      <c r="H21" s="13" t="str">
        <f>HYPERLINK("http://www.uniprot.org/uniref/UniRef90_C1K3M3","UniRef90_C1K3M3")</f>
        <v>UniRef90_C1K3M3</v>
      </c>
      <c r="J21" s="13" t="s">
        <v>157</v>
      </c>
      <c r="L21" s="13" t="s">
        <v>157</v>
      </c>
    </row>
    <row r="22" spans="1:13" x14ac:dyDescent="0.25">
      <c r="A22" s="13" t="s">
        <v>2938</v>
      </c>
      <c r="B22" s="13" t="s">
        <v>175</v>
      </c>
      <c r="C22" s="13" t="s">
        <v>152</v>
      </c>
      <c r="D22" s="13" t="s">
        <v>719</v>
      </c>
      <c r="E22" s="14" t="s">
        <v>154</v>
      </c>
      <c r="F22" s="13" t="s">
        <v>267</v>
      </c>
      <c r="G22" s="13" t="s">
        <v>268</v>
      </c>
      <c r="H22" s="13" t="s">
        <v>157</v>
      </c>
      <c r="I22" s="13" t="s">
        <v>269</v>
      </c>
      <c r="J22" s="13" t="str">
        <f>HYPERLINK("http://pfam.sanger.ac.uk/family/PF02463","PF02463")</f>
        <v>PF02463</v>
      </c>
      <c r="K22" s="13" t="s">
        <v>270</v>
      </c>
      <c r="L22" s="13" t="str">
        <f>HYPERLINK("http://www.ebi.ac.uk/interpro/entry/IPR003395","IPR003395")</f>
        <v>IPR003395</v>
      </c>
    </row>
    <row r="23" spans="1:13" x14ac:dyDescent="0.25">
      <c r="A23" s="13" t="s">
        <v>2939</v>
      </c>
      <c r="B23" s="13" t="s">
        <v>162</v>
      </c>
      <c r="C23" s="13" t="s">
        <v>152</v>
      </c>
      <c r="D23" s="13" t="s">
        <v>2940</v>
      </c>
      <c r="E23" s="14" t="s">
        <v>154</v>
      </c>
      <c r="F23" s="13" t="s">
        <v>267</v>
      </c>
      <c r="G23" s="13" t="s">
        <v>268</v>
      </c>
      <c r="H23" s="13" t="s">
        <v>157</v>
      </c>
      <c r="J23" s="13" t="s">
        <v>157</v>
      </c>
      <c r="L23" s="13" t="s">
        <v>157</v>
      </c>
    </row>
    <row r="24" spans="1:13" x14ac:dyDescent="0.25">
      <c r="A24" s="13" t="s">
        <v>2941</v>
      </c>
      <c r="B24" s="13" t="s">
        <v>162</v>
      </c>
      <c r="C24" s="13" t="s">
        <v>152</v>
      </c>
      <c r="D24" s="13" t="s">
        <v>276</v>
      </c>
      <c r="E24" s="14" t="s">
        <v>154</v>
      </c>
      <c r="F24" s="13" t="s">
        <v>277</v>
      </c>
      <c r="G24" s="13" t="s">
        <v>278</v>
      </c>
      <c r="H24" s="13" t="str">
        <f>HYPERLINK("http://www.uniprot.org/uniref/UniRef90_M8A7F7","UniRef90_M8A7F7")</f>
        <v>UniRef90_M8A7F7</v>
      </c>
      <c r="I24" s="13" t="s">
        <v>530</v>
      </c>
      <c r="J24" s="13" t="str">
        <f>HYPERLINK("http://pfam.sanger.ac.uk/family/PF02190","PF02190")</f>
        <v>PF02190</v>
      </c>
      <c r="L24" s="13" t="s">
        <v>157</v>
      </c>
      <c r="M24" s="13" t="s">
        <v>532</v>
      </c>
    </row>
    <row r="25" spans="1:13" x14ac:dyDescent="0.25">
      <c r="A25" s="13" t="s">
        <v>2942</v>
      </c>
      <c r="B25" s="13" t="s">
        <v>175</v>
      </c>
      <c r="C25" s="13" t="s">
        <v>152</v>
      </c>
      <c r="D25" s="13" t="s">
        <v>2943</v>
      </c>
      <c r="E25" s="14" t="s">
        <v>154</v>
      </c>
      <c r="F25" s="13" t="s">
        <v>2944</v>
      </c>
      <c r="G25" s="13" t="s">
        <v>2945</v>
      </c>
      <c r="H25" s="13" t="str">
        <f>HYPERLINK("http://www.uniprot.org/uniref/UniRef90_Q8GU56","UniRef90_Q8GU56")</f>
        <v>UniRef90_Q8GU56</v>
      </c>
      <c r="J25" s="13" t="s">
        <v>157</v>
      </c>
      <c r="L25" s="13" t="s">
        <v>157</v>
      </c>
    </row>
    <row r="26" spans="1:13" x14ac:dyDescent="0.25">
      <c r="A26" s="13" t="s">
        <v>2946</v>
      </c>
      <c r="B26" s="13" t="s">
        <v>151</v>
      </c>
      <c r="C26" s="13" t="s">
        <v>152</v>
      </c>
      <c r="D26" s="13" t="s">
        <v>282</v>
      </c>
      <c r="E26" s="14" t="s">
        <v>154</v>
      </c>
      <c r="F26" s="13" t="s">
        <v>283</v>
      </c>
      <c r="G26" s="13" t="s">
        <v>284</v>
      </c>
      <c r="H26" s="13" t="str">
        <f>HYPERLINK("http://www.uniprot.org/uniref/UniRef90_M8B314","UniRef90_M8B314")</f>
        <v>UniRef90_M8B314</v>
      </c>
      <c r="J26" s="13" t="s">
        <v>157</v>
      </c>
      <c r="L26" s="13" t="s">
        <v>157</v>
      </c>
    </row>
    <row r="27" spans="1:13" x14ac:dyDescent="0.25">
      <c r="A27" s="13" t="s">
        <v>1777</v>
      </c>
      <c r="B27" s="13" t="s">
        <v>151</v>
      </c>
      <c r="C27" s="13" t="s">
        <v>152</v>
      </c>
      <c r="D27" s="13" t="s">
        <v>286</v>
      </c>
      <c r="E27" s="14" t="s">
        <v>154</v>
      </c>
      <c r="F27" s="13" t="s">
        <v>287</v>
      </c>
      <c r="G27" s="13" t="s">
        <v>288</v>
      </c>
      <c r="H27" s="13" t="s">
        <v>157</v>
      </c>
      <c r="I27" s="13" t="s">
        <v>289</v>
      </c>
      <c r="J27" s="13" t="str">
        <f>HYPERLINK("http://pfam.sanger.ac.uk/family/PF00022","PF00022")</f>
        <v>PF00022</v>
      </c>
      <c r="K27" s="13" t="s">
        <v>290</v>
      </c>
      <c r="L27" s="13" t="str">
        <f>HYPERLINK("http://www.ebi.ac.uk/interpro/entry/IPR004000","IPR004000")</f>
        <v>IPR004000</v>
      </c>
    </row>
    <row r="28" spans="1:13" x14ac:dyDescent="0.25">
      <c r="A28" s="13" t="s">
        <v>2947</v>
      </c>
      <c r="B28" s="13" t="s">
        <v>151</v>
      </c>
      <c r="C28" s="13" t="s">
        <v>152</v>
      </c>
      <c r="D28" s="13" t="s">
        <v>2948</v>
      </c>
      <c r="E28" s="14" t="s">
        <v>154</v>
      </c>
      <c r="F28" s="13" t="s">
        <v>293</v>
      </c>
      <c r="G28" s="13" t="s">
        <v>294</v>
      </c>
      <c r="H28" s="13" t="str">
        <f>HYPERLINK("http://www.uniprot.org/uniref/UniRef90_N1QW56","UniRef90_N1QW56")</f>
        <v>UniRef90_N1QW56</v>
      </c>
      <c r="I28" s="13" t="s">
        <v>1192</v>
      </c>
      <c r="J28" s="13" t="str">
        <f>HYPERLINK("http://pfam.sanger.ac.uk/family/PF14227","PF14227")</f>
        <v>PF14227</v>
      </c>
      <c r="L28" s="13" t="s">
        <v>157</v>
      </c>
    </row>
    <row r="29" spans="1:13" x14ac:dyDescent="0.25">
      <c r="A29" s="13" t="s">
        <v>2949</v>
      </c>
      <c r="B29" s="13" t="s">
        <v>151</v>
      </c>
      <c r="C29" s="13" t="s">
        <v>152</v>
      </c>
      <c r="D29" s="13" t="s">
        <v>1189</v>
      </c>
      <c r="E29" s="14" t="s">
        <v>154</v>
      </c>
      <c r="F29" s="13" t="s">
        <v>293</v>
      </c>
      <c r="G29" s="13" t="s">
        <v>294</v>
      </c>
      <c r="H29" s="13" t="str">
        <f>HYPERLINK("http://www.uniprot.org/uniref/UniRef90_N1QW56","UniRef90_N1QW56")</f>
        <v>UniRef90_N1QW56</v>
      </c>
      <c r="I29" s="13" t="s">
        <v>2950</v>
      </c>
      <c r="J29" s="13" t="str">
        <f>HYPERLINK("http://pfam.sanger.ac.uk/family/PF14223","PF14223")</f>
        <v>PF14223</v>
      </c>
      <c r="L29" s="13" t="s">
        <v>157</v>
      </c>
      <c r="M29" s="13" t="s">
        <v>717</v>
      </c>
    </row>
    <row r="30" spans="1:13" x14ac:dyDescent="0.25">
      <c r="A30" s="13" t="s">
        <v>2951</v>
      </c>
      <c r="B30" s="13" t="s">
        <v>162</v>
      </c>
      <c r="C30" s="13" t="s">
        <v>152</v>
      </c>
      <c r="D30" s="13" t="s">
        <v>2952</v>
      </c>
      <c r="E30" s="14" t="s">
        <v>154</v>
      </c>
      <c r="F30" s="13" t="s">
        <v>2953</v>
      </c>
      <c r="G30" s="13" t="s">
        <v>2954</v>
      </c>
      <c r="H30" s="13" t="str">
        <f>HYPERLINK("http://www.uniprot.org/uniref/UniRef90_UPI000234DF5A","UniRef90_UPI000234DF5A")</f>
        <v>UniRef90_UPI000234DF5A</v>
      </c>
      <c r="I30" s="13" t="s">
        <v>1252</v>
      </c>
      <c r="J30" s="13" t="str">
        <f>HYPERLINK("http://pfam.sanger.ac.uk/family/PF00443","PF00443")</f>
        <v>PF00443</v>
      </c>
      <c r="L30" s="13" t="s">
        <v>157</v>
      </c>
      <c r="M30" s="13" t="s">
        <v>1254</v>
      </c>
    </row>
    <row r="31" spans="1:13" x14ac:dyDescent="0.25">
      <c r="A31" s="13" t="s">
        <v>2955</v>
      </c>
      <c r="B31" s="13" t="s">
        <v>151</v>
      </c>
      <c r="C31" s="13" t="s">
        <v>152</v>
      </c>
      <c r="D31" s="13" t="s">
        <v>282</v>
      </c>
      <c r="E31" s="14" t="s">
        <v>154</v>
      </c>
      <c r="F31" s="13" t="s">
        <v>300</v>
      </c>
      <c r="G31" s="13" t="s">
        <v>301</v>
      </c>
      <c r="H31" s="13" t="str">
        <f>HYPERLINK("http://www.uniprot.org/uniref/UniRef90_M7Z6T2","UniRef90_M7Z6T2")</f>
        <v>UniRef90_M7Z6T2</v>
      </c>
      <c r="J31" s="13" t="s">
        <v>157</v>
      </c>
      <c r="L31" s="13" t="s">
        <v>157</v>
      </c>
    </row>
    <row r="32" spans="1:13" x14ac:dyDescent="0.25">
      <c r="A32" s="13" t="s">
        <v>2956</v>
      </c>
      <c r="B32" s="13" t="s">
        <v>151</v>
      </c>
      <c r="C32" s="13" t="s">
        <v>152</v>
      </c>
      <c r="D32" s="13" t="s">
        <v>305</v>
      </c>
      <c r="E32" s="14" t="s">
        <v>154</v>
      </c>
      <c r="F32" s="13" t="s">
        <v>306</v>
      </c>
      <c r="G32" s="13" t="s">
        <v>307</v>
      </c>
      <c r="H32" s="13" t="str">
        <f>HYPERLINK("http://www.uniprot.org/uniref/UniRef90_M8C2R1","UniRef90_M8C2R1")</f>
        <v>UniRef90_M8C2R1</v>
      </c>
      <c r="I32" s="13" t="s">
        <v>308</v>
      </c>
      <c r="J32" s="13" t="str">
        <f>HYPERLINK("http://pfam.sanger.ac.uk/family/PF14303","PF14303")</f>
        <v>PF14303</v>
      </c>
      <c r="L32" s="13" t="s">
        <v>157</v>
      </c>
    </row>
    <row r="33" spans="1:13" x14ac:dyDescent="0.25">
      <c r="A33" s="13" t="s">
        <v>2957</v>
      </c>
      <c r="B33" s="13" t="s">
        <v>162</v>
      </c>
      <c r="C33" s="13" t="s">
        <v>152</v>
      </c>
      <c r="D33" s="13" t="s">
        <v>310</v>
      </c>
      <c r="E33" s="14" t="s">
        <v>154</v>
      </c>
      <c r="F33" s="13" t="s">
        <v>311</v>
      </c>
      <c r="G33" s="13" t="s">
        <v>312</v>
      </c>
      <c r="H33" s="13" t="str">
        <f>HYPERLINK("http://www.uniprot.org/uniref/UniRef90_M7ZWY9","UniRef90_M7ZWY9")</f>
        <v>UniRef90_M7ZWY9</v>
      </c>
      <c r="J33" s="13" t="s">
        <v>157</v>
      </c>
      <c r="L33" s="13" t="s">
        <v>157</v>
      </c>
      <c r="M33" s="13" t="s">
        <v>482</v>
      </c>
    </row>
    <row r="34" spans="1:13" x14ac:dyDescent="0.25">
      <c r="A34" s="13" t="s">
        <v>2385</v>
      </c>
      <c r="B34" s="13" t="s">
        <v>166</v>
      </c>
      <c r="C34" s="13" t="s">
        <v>152</v>
      </c>
      <c r="D34" s="13" t="s">
        <v>282</v>
      </c>
      <c r="E34" s="14" t="s">
        <v>154</v>
      </c>
      <c r="F34" s="13" t="s">
        <v>314</v>
      </c>
      <c r="G34" s="13" t="s">
        <v>315</v>
      </c>
      <c r="H34" s="13" t="str">
        <f>HYPERLINK("http://www.uniprot.org/uniref/UniRef90_M7ZKB8","UniRef90_M7ZKB8")</f>
        <v>UniRef90_M7ZKB8</v>
      </c>
      <c r="I34" s="13" t="s">
        <v>2285</v>
      </c>
      <c r="J34" s="13" t="str">
        <f>HYPERLINK("http://pfam.sanger.ac.uk/family/PF03732","PF03732")</f>
        <v>PF03732</v>
      </c>
      <c r="L34" s="13" t="s">
        <v>157</v>
      </c>
    </row>
    <row r="35" spans="1:13" x14ac:dyDescent="0.25">
      <c r="A35" s="13" t="s">
        <v>2958</v>
      </c>
      <c r="B35" s="13" t="s">
        <v>162</v>
      </c>
      <c r="C35" s="13" t="s">
        <v>152</v>
      </c>
      <c r="D35" s="13" t="s">
        <v>282</v>
      </c>
      <c r="E35" s="14" t="s">
        <v>154</v>
      </c>
      <c r="F35" s="13" t="s">
        <v>314</v>
      </c>
      <c r="G35" s="13" t="s">
        <v>315</v>
      </c>
      <c r="H35" s="13" t="str">
        <f>HYPERLINK("http://www.uniprot.org/uniref/UniRef90_M7ZKB8","UniRef90_M7ZKB8")</f>
        <v>UniRef90_M7ZKB8</v>
      </c>
      <c r="I35" s="13" t="s">
        <v>1566</v>
      </c>
      <c r="J35" s="13" t="str">
        <f>HYPERLINK("http://pfam.sanger.ac.uk/family/PF07727","PF07727")</f>
        <v>PF07727</v>
      </c>
      <c r="L35" s="13" t="s">
        <v>157</v>
      </c>
    </row>
    <row r="36" spans="1:13" x14ac:dyDescent="0.25">
      <c r="A36" s="13" t="s">
        <v>2959</v>
      </c>
      <c r="B36" s="13" t="s">
        <v>162</v>
      </c>
      <c r="C36" s="13" t="s">
        <v>152</v>
      </c>
      <c r="D36" s="13" t="s">
        <v>329</v>
      </c>
      <c r="E36" s="14" t="s">
        <v>154</v>
      </c>
      <c r="F36" s="13" t="s">
        <v>330</v>
      </c>
      <c r="G36" s="13" t="s">
        <v>331</v>
      </c>
      <c r="H36" s="13" t="s">
        <v>157</v>
      </c>
      <c r="I36" s="13" t="s">
        <v>325</v>
      </c>
      <c r="J36" s="13" t="str">
        <f>HYPERLINK("http://pfam.sanger.ac.uk/family/PF00225","PF00225")</f>
        <v>PF00225</v>
      </c>
      <c r="K36" s="13" t="s">
        <v>326</v>
      </c>
      <c r="L36" s="13" t="str">
        <f>HYPERLINK("http://www.ebi.ac.uk/interpro/entry/IPR001752","IPR001752")</f>
        <v>IPR001752</v>
      </c>
      <c r="M36" s="13" t="s">
        <v>327</v>
      </c>
    </row>
    <row r="37" spans="1:13" x14ac:dyDescent="0.25">
      <c r="A37" s="13" t="s">
        <v>2960</v>
      </c>
      <c r="B37" s="13" t="s">
        <v>151</v>
      </c>
      <c r="C37" s="13" t="s">
        <v>152</v>
      </c>
      <c r="D37" s="13" t="s">
        <v>2961</v>
      </c>
      <c r="E37" s="14" t="s">
        <v>154</v>
      </c>
      <c r="F37" s="13" t="s">
        <v>334</v>
      </c>
      <c r="G37" s="13" t="s">
        <v>335</v>
      </c>
      <c r="H37" s="13" t="s">
        <v>157</v>
      </c>
      <c r="I37" s="13" t="s">
        <v>325</v>
      </c>
      <c r="J37" s="13" t="str">
        <f>HYPERLINK("http://pfam.sanger.ac.uk/family/PF00225","PF00225")</f>
        <v>PF00225</v>
      </c>
      <c r="K37" s="13" t="s">
        <v>336</v>
      </c>
      <c r="L37" s="13" t="str">
        <f>HYPERLINK("http://www.ebi.ac.uk/interpro/entry/IPR001752","IPR001752")</f>
        <v>IPR001752</v>
      </c>
      <c r="M37" s="13" t="s">
        <v>327</v>
      </c>
    </row>
    <row r="38" spans="1:13" x14ac:dyDescent="0.25">
      <c r="A38" s="13" t="s">
        <v>2527</v>
      </c>
      <c r="B38" s="13" t="s">
        <v>151</v>
      </c>
      <c r="C38" s="13" t="s">
        <v>152</v>
      </c>
      <c r="D38" s="13" t="s">
        <v>2962</v>
      </c>
      <c r="E38" s="14" t="s">
        <v>154</v>
      </c>
      <c r="F38" s="13" t="s">
        <v>2963</v>
      </c>
      <c r="G38" s="13" t="s">
        <v>2964</v>
      </c>
      <c r="H38" s="13" t="s">
        <v>157</v>
      </c>
      <c r="I38" s="13" t="s">
        <v>325</v>
      </c>
      <c r="J38" s="13" t="str">
        <f>HYPERLINK("http://pfam.sanger.ac.uk/family/PF00225","PF00225")</f>
        <v>PF00225</v>
      </c>
      <c r="K38" s="13" t="s">
        <v>326</v>
      </c>
      <c r="L38" s="13" t="str">
        <f>HYPERLINK("http://www.ebi.ac.uk/interpro/entry/IPR001752","IPR001752")</f>
        <v>IPR001752</v>
      </c>
      <c r="M38" s="13" t="s">
        <v>327</v>
      </c>
    </row>
    <row r="39" spans="1:13" x14ac:dyDescent="0.25">
      <c r="A39" s="13" t="s">
        <v>1928</v>
      </c>
      <c r="B39" s="13" t="s">
        <v>151</v>
      </c>
      <c r="C39" s="13" t="s">
        <v>152</v>
      </c>
      <c r="D39" s="13" t="s">
        <v>282</v>
      </c>
      <c r="E39" s="14" t="s">
        <v>154</v>
      </c>
      <c r="F39" s="13" t="s">
        <v>338</v>
      </c>
      <c r="G39" s="13" t="s">
        <v>339</v>
      </c>
      <c r="H39" s="13" t="str">
        <f>HYPERLINK("http://www.uniprot.org/uniref/UniRef90_M8CMK5","UniRef90_M8CMK5")</f>
        <v>UniRef90_M8CMK5</v>
      </c>
      <c r="I39" s="13" t="s">
        <v>319</v>
      </c>
      <c r="J39" s="13" t="str">
        <f>HYPERLINK("http://pfam.sanger.ac.uk/family/PF00421","PF00421")</f>
        <v>PF00421</v>
      </c>
      <c r="L39" s="13" t="s">
        <v>157</v>
      </c>
      <c r="M39" s="13" t="s">
        <v>320</v>
      </c>
    </row>
    <row r="40" spans="1:13" x14ac:dyDescent="0.25">
      <c r="A40" s="13" t="s">
        <v>2965</v>
      </c>
      <c r="B40" s="13" t="s">
        <v>151</v>
      </c>
      <c r="C40" s="13" t="s">
        <v>152</v>
      </c>
      <c r="D40" s="13" t="s">
        <v>2966</v>
      </c>
      <c r="E40" s="14" t="s">
        <v>154</v>
      </c>
      <c r="F40" s="13" t="s">
        <v>338</v>
      </c>
      <c r="G40" s="13" t="s">
        <v>339</v>
      </c>
      <c r="H40" s="13" t="str">
        <f>HYPERLINK("http://www.uniprot.org/uniref/UniRef90_M8CMK5","UniRef90_M8CMK5")</f>
        <v>UniRef90_M8CMK5</v>
      </c>
      <c r="I40" s="13" t="s">
        <v>1785</v>
      </c>
      <c r="J40" s="13" t="str">
        <f>HYPERLINK("http://pfam.sanger.ac.uk/family/PF14291","PF14291")</f>
        <v>PF14291</v>
      </c>
      <c r="L40" s="13" t="s">
        <v>157</v>
      </c>
    </row>
    <row r="41" spans="1:13" x14ac:dyDescent="0.25">
      <c r="A41" s="13" t="s">
        <v>1403</v>
      </c>
      <c r="B41" s="13" t="s">
        <v>151</v>
      </c>
      <c r="C41" s="13" t="s">
        <v>152</v>
      </c>
      <c r="D41" s="13" t="s">
        <v>2967</v>
      </c>
      <c r="E41" s="14" t="s">
        <v>154</v>
      </c>
      <c r="F41" s="13" t="s">
        <v>346</v>
      </c>
      <c r="G41" s="13" t="s">
        <v>347</v>
      </c>
      <c r="H41" s="13" t="s">
        <v>157</v>
      </c>
      <c r="I41" s="13" t="s">
        <v>325</v>
      </c>
      <c r="J41" s="13" t="str">
        <f>HYPERLINK("http://pfam.sanger.ac.uk/family/PF00225","PF00225")</f>
        <v>PF00225</v>
      </c>
      <c r="K41" s="13" t="s">
        <v>326</v>
      </c>
      <c r="L41" s="13" t="str">
        <f>HYPERLINK("http://www.ebi.ac.uk/interpro/entry/IPR001752","IPR001752")</f>
        <v>IPR001752</v>
      </c>
      <c r="M41" s="13" t="s">
        <v>327</v>
      </c>
    </row>
    <row r="42" spans="1:13" x14ac:dyDescent="0.25">
      <c r="A42" s="13" t="s">
        <v>2968</v>
      </c>
      <c r="B42" s="13" t="s">
        <v>175</v>
      </c>
      <c r="C42" s="13" t="s">
        <v>152</v>
      </c>
      <c r="D42" s="13" t="s">
        <v>2969</v>
      </c>
      <c r="E42" s="14" t="s">
        <v>154</v>
      </c>
      <c r="F42" s="13" t="s">
        <v>2970</v>
      </c>
      <c r="G42" s="13" t="s">
        <v>2971</v>
      </c>
      <c r="H42" s="13" t="s">
        <v>157</v>
      </c>
      <c r="I42" s="13" t="s">
        <v>352</v>
      </c>
      <c r="J42" s="13" t="str">
        <f>HYPERLINK("http://pfam.sanger.ac.uk/family/PF00627","PF00627")</f>
        <v>PF00627</v>
      </c>
      <c r="K42" s="13" t="s">
        <v>353</v>
      </c>
      <c r="L42" s="13" t="str">
        <f>HYPERLINK("http://www.ebi.ac.uk/interpro/entry/IPR009060","IPR009060")</f>
        <v>IPR009060</v>
      </c>
      <c r="M42" s="13" t="s">
        <v>354</v>
      </c>
    </row>
    <row r="43" spans="1:13" x14ac:dyDescent="0.25">
      <c r="A43" s="13" t="s">
        <v>1524</v>
      </c>
      <c r="B43" s="13" t="s">
        <v>151</v>
      </c>
      <c r="C43" s="13" t="s">
        <v>152</v>
      </c>
      <c r="D43" s="13" t="s">
        <v>2972</v>
      </c>
      <c r="E43" s="14" t="s">
        <v>154</v>
      </c>
      <c r="F43" s="13" t="s">
        <v>357</v>
      </c>
      <c r="G43" s="13" t="s">
        <v>358</v>
      </c>
      <c r="H43" s="13" t="s">
        <v>157</v>
      </c>
      <c r="I43" s="13" t="s">
        <v>359</v>
      </c>
      <c r="J43" s="13" t="str">
        <f>HYPERLINK("http://pfam.sanger.ac.uk/family/PF00400","PF00400")</f>
        <v>PF00400</v>
      </c>
      <c r="K43" s="13" t="s">
        <v>360</v>
      </c>
      <c r="L43" s="13" t="str">
        <f>HYPERLINK("http://www.ebi.ac.uk/interpro/entry/IPR015943","IPR015943")</f>
        <v>IPR015943</v>
      </c>
      <c r="M43" s="13" t="s">
        <v>354</v>
      </c>
    </row>
    <row r="44" spans="1:13" x14ac:dyDescent="0.25">
      <c r="A44" s="13" t="s">
        <v>2973</v>
      </c>
      <c r="B44" s="13" t="s">
        <v>166</v>
      </c>
      <c r="C44" s="13" t="s">
        <v>152</v>
      </c>
      <c r="D44" s="13" t="s">
        <v>362</v>
      </c>
      <c r="E44" s="14" t="s">
        <v>154</v>
      </c>
      <c r="F44" s="13" t="s">
        <v>363</v>
      </c>
      <c r="G44" s="13" t="s">
        <v>364</v>
      </c>
      <c r="H44" s="13" t="str">
        <f>HYPERLINK("http://www.uniprot.org/uniref/UniRef90_UPI0002B4BD0E","UniRef90_UPI0002B4BD0E")</f>
        <v>UniRef90_UPI0002B4BD0E</v>
      </c>
      <c r="J44" s="13" t="s">
        <v>157</v>
      </c>
      <c r="L44" s="13" t="s">
        <v>157</v>
      </c>
    </row>
    <row r="45" spans="1:13" x14ac:dyDescent="0.25">
      <c r="A45" s="13" t="s">
        <v>211</v>
      </c>
      <c r="B45" s="13" t="s">
        <v>151</v>
      </c>
      <c r="C45" s="13" t="s">
        <v>152</v>
      </c>
      <c r="D45" s="13" t="s">
        <v>2974</v>
      </c>
      <c r="E45" s="14" t="s">
        <v>154</v>
      </c>
      <c r="F45" s="13" t="s">
        <v>367</v>
      </c>
      <c r="G45" s="13" t="s">
        <v>368</v>
      </c>
      <c r="H45" s="13" t="s">
        <v>157</v>
      </c>
      <c r="I45" s="13" t="s">
        <v>319</v>
      </c>
      <c r="J45" s="13" t="str">
        <f>HYPERLINK("http://pfam.sanger.ac.uk/family/PF00421","PF00421")</f>
        <v>PF00421</v>
      </c>
      <c r="L45" s="13" t="s">
        <v>157</v>
      </c>
      <c r="M45" s="13" t="s">
        <v>320</v>
      </c>
    </row>
    <row r="46" spans="1:13" x14ac:dyDescent="0.25">
      <c r="A46" s="13" t="s">
        <v>2747</v>
      </c>
      <c r="B46" s="13" t="s">
        <v>162</v>
      </c>
      <c r="C46" s="13" t="s">
        <v>152</v>
      </c>
      <c r="D46" s="13" t="s">
        <v>2365</v>
      </c>
      <c r="E46" s="14" t="s">
        <v>154</v>
      </c>
      <c r="F46" s="13" t="s">
        <v>371</v>
      </c>
      <c r="G46" s="13" t="s">
        <v>372</v>
      </c>
      <c r="H46" s="13" t="s">
        <v>157</v>
      </c>
      <c r="I46" s="13" t="s">
        <v>373</v>
      </c>
      <c r="J46" s="13" t="str">
        <f>HYPERLINK("http://pfam.sanger.ac.uk/family/PF03171","PF03171")</f>
        <v>PF03171</v>
      </c>
      <c r="K46" s="13" t="s">
        <v>374</v>
      </c>
      <c r="L46" s="13" t="str">
        <f>HYPERLINK("http://www.ebi.ac.uk/interpro/entry/IPR005123","IPR005123")</f>
        <v>IPR005123</v>
      </c>
      <c r="M46" s="13" t="s">
        <v>375</v>
      </c>
    </row>
    <row r="47" spans="1:13" x14ac:dyDescent="0.25">
      <c r="A47" s="13" t="s">
        <v>1999</v>
      </c>
      <c r="B47" s="13" t="s">
        <v>166</v>
      </c>
      <c r="C47" s="13" t="s">
        <v>152</v>
      </c>
      <c r="D47" s="13" t="s">
        <v>377</v>
      </c>
      <c r="E47" s="14" t="s">
        <v>154</v>
      </c>
      <c r="F47" s="13" t="s">
        <v>378</v>
      </c>
      <c r="G47" s="13" t="s">
        <v>379</v>
      </c>
      <c r="H47" s="13" t="s">
        <v>157</v>
      </c>
      <c r="I47" s="13" t="s">
        <v>380</v>
      </c>
      <c r="J47" s="13" t="str">
        <f>HYPERLINK("http://pfam.sanger.ac.uk/family/PF00411","PF00411")</f>
        <v>PF00411</v>
      </c>
      <c r="K47" s="13" t="s">
        <v>381</v>
      </c>
      <c r="L47" s="13" t="str">
        <f>HYPERLINK("http://www.ebi.ac.uk/interpro/entry/IPR001971","IPR001971")</f>
        <v>IPR001971</v>
      </c>
      <c r="M47" s="13" t="s">
        <v>382</v>
      </c>
    </row>
    <row r="48" spans="1:13" x14ac:dyDescent="0.25">
      <c r="A48" s="13" t="s">
        <v>2975</v>
      </c>
      <c r="B48" s="13" t="s">
        <v>162</v>
      </c>
      <c r="C48" s="13" t="s">
        <v>152</v>
      </c>
      <c r="D48" s="13" t="s">
        <v>2976</v>
      </c>
      <c r="E48" s="14" t="s">
        <v>154</v>
      </c>
      <c r="F48" s="13" t="s">
        <v>385</v>
      </c>
      <c r="G48" s="13" t="s">
        <v>386</v>
      </c>
      <c r="H48" s="13" t="s">
        <v>157</v>
      </c>
      <c r="I48" s="13" t="s">
        <v>387</v>
      </c>
      <c r="J48" s="13" t="str">
        <f>HYPERLINK("http://pfam.sanger.ac.uk/family/PF00253","PF00253")</f>
        <v>PF00253</v>
      </c>
      <c r="K48" s="13" t="s">
        <v>388</v>
      </c>
      <c r="L48" s="13" t="str">
        <f>HYPERLINK("http://www.ebi.ac.uk/interpro/entry/IPR001209","IPR001209")</f>
        <v>IPR001209</v>
      </c>
      <c r="M48" s="13" t="s">
        <v>389</v>
      </c>
    </row>
    <row r="49" spans="1:13" x14ac:dyDescent="0.25">
      <c r="A49" s="13" t="s">
        <v>2977</v>
      </c>
      <c r="B49" s="13" t="s">
        <v>162</v>
      </c>
      <c r="C49" s="13" t="s">
        <v>152</v>
      </c>
      <c r="D49" s="13" t="s">
        <v>2976</v>
      </c>
      <c r="E49" s="14" t="s">
        <v>154</v>
      </c>
      <c r="F49" s="13" t="s">
        <v>392</v>
      </c>
      <c r="G49" s="13" t="s">
        <v>2978</v>
      </c>
      <c r="H49" s="13" t="s">
        <v>157</v>
      </c>
      <c r="I49" s="13" t="s">
        <v>394</v>
      </c>
      <c r="J49" s="13" t="str">
        <f>HYPERLINK("http://pfam.sanger.ac.uk/family/PF00203","PF00203")</f>
        <v>PF00203</v>
      </c>
      <c r="K49" s="13" t="s">
        <v>395</v>
      </c>
      <c r="L49" s="13" t="str">
        <f>HYPERLINK("http://www.ebi.ac.uk/interpro/entry/IPR002222","IPR002222")</f>
        <v>IPR002222</v>
      </c>
      <c r="M49" s="13" t="s">
        <v>396</v>
      </c>
    </row>
    <row r="50" spans="1:13" x14ac:dyDescent="0.25">
      <c r="A50" s="13" t="s">
        <v>2979</v>
      </c>
      <c r="B50" s="13" t="s">
        <v>162</v>
      </c>
      <c r="C50" s="13" t="s">
        <v>152</v>
      </c>
      <c r="D50" s="13" t="s">
        <v>398</v>
      </c>
      <c r="E50" s="14" t="s">
        <v>154</v>
      </c>
      <c r="F50" s="13" t="s">
        <v>399</v>
      </c>
      <c r="G50" s="13" t="s">
        <v>400</v>
      </c>
      <c r="H50" s="13" t="s">
        <v>157</v>
      </c>
      <c r="I50" s="13" t="s">
        <v>401</v>
      </c>
      <c r="J50" s="13" t="str">
        <f>HYPERLINK("http://pfam.sanger.ac.uk/family/PF00318","PF00318")</f>
        <v>PF00318</v>
      </c>
      <c r="K50" s="13" t="s">
        <v>402</v>
      </c>
      <c r="L50" s="13" t="str">
        <f>HYPERLINK("http://www.ebi.ac.uk/interpro/entry/IPR001865","IPR001865")</f>
        <v>IPR001865</v>
      </c>
      <c r="M50" s="13" t="s">
        <v>403</v>
      </c>
    </row>
    <row r="51" spans="1:13" x14ac:dyDescent="0.25">
      <c r="A51" s="13" t="s">
        <v>1673</v>
      </c>
      <c r="B51" s="13" t="s">
        <v>162</v>
      </c>
      <c r="C51" s="13" t="s">
        <v>152</v>
      </c>
      <c r="D51" s="13" t="s">
        <v>2980</v>
      </c>
      <c r="E51" s="14" t="s">
        <v>154</v>
      </c>
      <c r="F51" s="13" t="s">
        <v>406</v>
      </c>
      <c r="G51" s="13" t="s">
        <v>407</v>
      </c>
      <c r="H51" s="13" t="s">
        <v>157</v>
      </c>
      <c r="I51" s="13" t="s">
        <v>408</v>
      </c>
      <c r="J51" s="13" t="str">
        <f>HYPERLINK("http://pfam.sanger.ac.uk/family/PF00189","PF00189")</f>
        <v>PF00189</v>
      </c>
      <c r="K51" s="13" t="s">
        <v>409</v>
      </c>
      <c r="L51" s="13" t="str">
        <f>HYPERLINK("http://www.ebi.ac.uk/interpro/entry/IPR005704","IPR005704")</f>
        <v>IPR005704</v>
      </c>
      <c r="M51" s="13" t="s">
        <v>410</v>
      </c>
    </row>
    <row r="52" spans="1:13" x14ac:dyDescent="0.25">
      <c r="A52" s="13" t="s">
        <v>2981</v>
      </c>
      <c r="B52" s="13" t="s">
        <v>166</v>
      </c>
      <c r="C52" s="13" t="s">
        <v>152</v>
      </c>
      <c r="D52" s="13" t="s">
        <v>412</v>
      </c>
      <c r="E52" s="14" t="s">
        <v>154</v>
      </c>
      <c r="F52" s="13" t="s">
        <v>413</v>
      </c>
      <c r="G52" s="13" t="s">
        <v>414</v>
      </c>
      <c r="H52" s="13" t="s">
        <v>157</v>
      </c>
      <c r="I52" s="13" t="s">
        <v>415</v>
      </c>
      <c r="J52" s="13" t="str">
        <f>HYPERLINK("http://pfam.sanger.ac.uk/family/PF00163","PF00163")</f>
        <v>PF00163</v>
      </c>
      <c r="K52" s="13" t="s">
        <v>416</v>
      </c>
      <c r="L52" s="13" t="str">
        <f>HYPERLINK("http://www.ebi.ac.uk/interpro/entry/IPR022801","IPR022801")</f>
        <v>IPR022801</v>
      </c>
      <c r="M52" s="13" t="s">
        <v>417</v>
      </c>
    </row>
    <row r="53" spans="1:13" x14ac:dyDescent="0.25">
      <c r="A53" s="13" t="s">
        <v>2982</v>
      </c>
      <c r="B53" s="13" t="s">
        <v>166</v>
      </c>
      <c r="C53" s="13" t="s">
        <v>152</v>
      </c>
      <c r="D53" s="13" t="s">
        <v>419</v>
      </c>
      <c r="E53" s="14" t="s">
        <v>154</v>
      </c>
      <c r="F53" s="13" t="s">
        <v>420</v>
      </c>
      <c r="G53" s="13" t="s">
        <v>421</v>
      </c>
      <c r="H53" s="13" t="s">
        <v>157</v>
      </c>
      <c r="I53" s="13" t="s">
        <v>422</v>
      </c>
      <c r="J53" s="13" t="str">
        <f>HYPERLINK("http://pfam.sanger.ac.uk/family/PF00410","PF00410")</f>
        <v>PF00410</v>
      </c>
      <c r="K53" s="13" t="s">
        <v>423</v>
      </c>
      <c r="L53" s="13" t="str">
        <f>HYPERLINK("http://www.ebi.ac.uk/interpro/entry/IPR000630","IPR000630")</f>
        <v>IPR000630</v>
      </c>
      <c r="M53" s="13" t="s">
        <v>382</v>
      </c>
    </row>
    <row r="54" spans="1:13" x14ac:dyDescent="0.25">
      <c r="A54" s="13" t="s">
        <v>2983</v>
      </c>
      <c r="B54" s="13" t="s">
        <v>175</v>
      </c>
      <c r="C54" s="13" t="s">
        <v>152</v>
      </c>
      <c r="D54" s="13" t="s">
        <v>2984</v>
      </c>
      <c r="E54" s="14" t="s">
        <v>154</v>
      </c>
      <c r="F54" s="13" t="s">
        <v>426</v>
      </c>
      <c r="G54" s="13" t="s">
        <v>2985</v>
      </c>
      <c r="H54" s="13" t="s">
        <v>157</v>
      </c>
      <c r="I54" s="13" t="s">
        <v>316</v>
      </c>
      <c r="J54" s="13" t="str">
        <f>HYPERLINK("http://pfam.sanger.ac.uk/family/PF00571","PF00571")</f>
        <v>PF00571</v>
      </c>
      <c r="K54" s="13" t="s">
        <v>428</v>
      </c>
      <c r="L54" s="13" t="str">
        <f>HYPERLINK("http://www.ebi.ac.uk/interpro/entry/IPR000644","IPR000644")</f>
        <v>IPR000644</v>
      </c>
      <c r="M54" s="13" t="s">
        <v>317</v>
      </c>
    </row>
    <row r="55" spans="1:13" x14ac:dyDescent="0.25">
      <c r="A55" s="13" t="s">
        <v>2986</v>
      </c>
      <c r="B55" s="13" t="s">
        <v>175</v>
      </c>
      <c r="C55" s="13" t="s">
        <v>152</v>
      </c>
      <c r="D55" s="13" t="s">
        <v>430</v>
      </c>
      <c r="E55" s="14" t="s">
        <v>154</v>
      </c>
      <c r="F55" s="13" t="s">
        <v>431</v>
      </c>
      <c r="G55" s="13" t="s">
        <v>432</v>
      </c>
      <c r="H55" s="13" t="s">
        <v>157</v>
      </c>
      <c r="I55" s="13" t="s">
        <v>433</v>
      </c>
      <c r="J55" s="13" t="str">
        <f>HYPERLINK("http://pfam.sanger.ac.uk/family/PF00252","PF00252")</f>
        <v>PF00252</v>
      </c>
      <c r="K55" s="13" t="s">
        <v>434</v>
      </c>
      <c r="L55" s="13" t="str">
        <f>HYPERLINK("http://www.ebi.ac.uk/interpro/entry/IPR000114","IPR000114")</f>
        <v>IPR000114</v>
      </c>
      <c r="M55" s="13" t="s">
        <v>435</v>
      </c>
    </row>
    <row r="56" spans="1:13" x14ac:dyDescent="0.25">
      <c r="A56" s="13" t="s">
        <v>2987</v>
      </c>
      <c r="B56" s="13" t="s">
        <v>166</v>
      </c>
      <c r="C56" s="13" t="s">
        <v>152</v>
      </c>
      <c r="D56" s="13" t="s">
        <v>437</v>
      </c>
      <c r="E56" s="14" t="s">
        <v>154</v>
      </c>
      <c r="F56" s="13" t="s">
        <v>438</v>
      </c>
      <c r="G56" s="13" t="s">
        <v>439</v>
      </c>
      <c r="H56" s="13" t="s">
        <v>157</v>
      </c>
      <c r="I56" s="13" t="s">
        <v>279</v>
      </c>
      <c r="J56" s="13" t="str">
        <f>HYPERLINK("http://pfam.sanger.ac.uk/family/PF00453","PF00453")</f>
        <v>PF00453</v>
      </c>
      <c r="K56" s="13" t="s">
        <v>440</v>
      </c>
      <c r="L56" s="13" t="str">
        <f>HYPERLINK("http://www.ebi.ac.uk/interpro/entry/IPR005813","IPR005813")</f>
        <v>IPR005813</v>
      </c>
      <c r="M56" s="13" t="s">
        <v>280</v>
      </c>
    </row>
    <row r="57" spans="1:13" x14ac:dyDescent="0.25">
      <c r="A57" s="13" t="s">
        <v>2988</v>
      </c>
      <c r="B57" s="13" t="s">
        <v>166</v>
      </c>
      <c r="C57" s="13" t="s">
        <v>152</v>
      </c>
      <c r="D57" s="13" t="s">
        <v>2989</v>
      </c>
      <c r="E57" s="14" t="s">
        <v>154</v>
      </c>
      <c r="F57" s="13" t="s">
        <v>443</v>
      </c>
      <c r="G57" s="13" t="s">
        <v>444</v>
      </c>
      <c r="H57" s="13" t="str">
        <f>HYPERLINK("http://www.uniprot.org/uniref/UniRef90_UPI00032A8EE2","UniRef90_UPI00032A8EE2")</f>
        <v>UniRef90_UPI00032A8EE2</v>
      </c>
      <c r="I57" s="13" t="s">
        <v>295</v>
      </c>
      <c r="J57" s="13" t="str">
        <f>HYPERLINK("http://pfam.sanger.ac.uk/family/PF10536","PF10536")</f>
        <v>PF10536</v>
      </c>
      <c r="L57" s="13" t="s">
        <v>157</v>
      </c>
    </row>
    <row r="58" spans="1:13" x14ac:dyDescent="0.25">
      <c r="A58" s="13" t="s">
        <v>577</v>
      </c>
      <c r="B58" s="13" t="s">
        <v>151</v>
      </c>
      <c r="C58" s="13" t="s">
        <v>152</v>
      </c>
      <c r="D58" s="13" t="s">
        <v>2990</v>
      </c>
      <c r="E58" s="14" t="s">
        <v>154</v>
      </c>
      <c r="F58" s="13" t="s">
        <v>2991</v>
      </c>
      <c r="G58" s="13" t="s">
        <v>2992</v>
      </c>
      <c r="H58" s="13" t="str">
        <f>HYPERLINK("http://www.uniprot.org/uniref/UniRef90_UPI0002C2FC1C","UniRef90_UPI0002C2FC1C")</f>
        <v>UniRef90_UPI0002C2FC1C</v>
      </c>
      <c r="I58" s="13" t="s">
        <v>1785</v>
      </c>
      <c r="J58" s="13" t="str">
        <f>HYPERLINK("http://pfam.sanger.ac.uk/family/PF14291","PF14291")</f>
        <v>PF14291</v>
      </c>
      <c r="K58" s="13" t="s">
        <v>2809</v>
      </c>
      <c r="L58" s="13" t="str">
        <f>HYPERLINK("http://www.ebi.ac.uk/interpro/entry/IPR025398","IPR025398")</f>
        <v>IPR025398</v>
      </c>
    </row>
    <row r="59" spans="1:13" x14ac:dyDescent="0.25">
      <c r="A59" s="13" t="s">
        <v>2993</v>
      </c>
      <c r="B59" s="13" t="s">
        <v>151</v>
      </c>
      <c r="C59" s="13" t="s">
        <v>152</v>
      </c>
      <c r="D59" s="13" t="s">
        <v>448</v>
      </c>
      <c r="E59" s="14" t="s">
        <v>154</v>
      </c>
      <c r="F59" s="13" t="s">
        <v>449</v>
      </c>
      <c r="G59" s="13" t="s">
        <v>450</v>
      </c>
      <c r="H59" s="13" t="s">
        <v>157</v>
      </c>
      <c r="I59" s="13" t="s">
        <v>451</v>
      </c>
      <c r="J59" s="13" t="str">
        <f>HYPERLINK("http://pfam.sanger.ac.uk/family/PF00270","PF00270")</f>
        <v>PF00270</v>
      </c>
      <c r="K59" s="13" t="s">
        <v>452</v>
      </c>
      <c r="L59" s="13" t="str">
        <f>HYPERLINK("http://www.ebi.ac.uk/interpro/entry/IPR011545","IPR011545")</f>
        <v>IPR011545</v>
      </c>
      <c r="M59" s="13" t="s">
        <v>453</v>
      </c>
    </row>
    <row r="60" spans="1:13" x14ac:dyDescent="0.25">
      <c r="A60" s="13" t="s">
        <v>2994</v>
      </c>
      <c r="B60" s="13" t="s">
        <v>151</v>
      </c>
      <c r="C60" s="13" t="s">
        <v>152</v>
      </c>
      <c r="D60" s="13" t="s">
        <v>2995</v>
      </c>
      <c r="E60" s="14" t="s">
        <v>154</v>
      </c>
      <c r="F60" s="13" t="s">
        <v>2996</v>
      </c>
      <c r="G60" s="13" t="s">
        <v>2997</v>
      </c>
      <c r="H60" s="13" t="s">
        <v>157</v>
      </c>
      <c r="J60" s="13" t="s">
        <v>157</v>
      </c>
      <c r="K60" s="13" t="s">
        <v>2998</v>
      </c>
      <c r="L60" s="13" t="str">
        <f>HYPERLINK("http://www.ebi.ac.uk/interpro/entry/IPR016181","IPR016181")</f>
        <v>IPR016181</v>
      </c>
      <c r="M60" s="13" t="s">
        <v>2999</v>
      </c>
    </row>
    <row r="61" spans="1:13" x14ac:dyDescent="0.25">
      <c r="A61" s="13" t="s">
        <v>3000</v>
      </c>
      <c r="B61" s="13" t="s">
        <v>162</v>
      </c>
      <c r="C61" s="13" t="s">
        <v>152</v>
      </c>
      <c r="D61" s="13" t="s">
        <v>3001</v>
      </c>
      <c r="E61" s="14" t="s">
        <v>154</v>
      </c>
      <c r="F61" s="13" t="s">
        <v>456</v>
      </c>
      <c r="G61" s="13" t="s">
        <v>457</v>
      </c>
      <c r="H61" s="13" t="s">
        <v>157</v>
      </c>
      <c r="I61" s="13" t="s">
        <v>458</v>
      </c>
      <c r="J61" s="13" t="str">
        <f>HYPERLINK("http://pfam.sanger.ac.uk/family/PF02551","PF02551")</f>
        <v>PF02551</v>
      </c>
      <c r="K61" s="13" t="s">
        <v>459</v>
      </c>
      <c r="L61" s="13" t="str">
        <f>HYPERLINK("http://www.ebi.ac.uk/interpro/entry/IPR003703","IPR003703")</f>
        <v>IPR003703</v>
      </c>
      <c r="M61" s="13" t="s">
        <v>460</v>
      </c>
    </row>
    <row r="62" spans="1:13" x14ac:dyDescent="0.25">
      <c r="A62" s="13" t="s">
        <v>3002</v>
      </c>
      <c r="B62" s="13" t="s">
        <v>162</v>
      </c>
      <c r="C62" s="13" t="s">
        <v>152</v>
      </c>
      <c r="D62" s="13" t="s">
        <v>243</v>
      </c>
      <c r="E62" s="14" t="s">
        <v>154</v>
      </c>
      <c r="F62" s="13" t="s">
        <v>462</v>
      </c>
      <c r="G62" s="13" t="s">
        <v>463</v>
      </c>
      <c r="H62" s="13" t="str">
        <f>HYPERLINK("http://www.uniprot.org/uniref/UniRef90_Q9SLR5","UniRef90_Q9SLR5")</f>
        <v>UniRef90_Q9SLR5</v>
      </c>
      <c r="I62" s="13" t="s">
        <v>1192</v>
      </c>
      <c r="J62" s="13" t="str">
        <f>HYPERLINK("http://pfam.sanger.ac.uk/family/PF14227","PF14227")</f>
        <v>PF14227</v>
      </c>
      <c r="L62" s="13" t="s">
        <v>157</v>
      </c>
    </row>
    <row r="63" spans="1:13" x14ac:dyDescent="0.25">
      <c r="A63" s="13" t="s">
        <v>2753</v>
      </c>
      <c r="B63" s="13" t="s">
        <v>151</v>
      </c>
      <c r="C63" s="13" t="s">
        <v>152</v>
      </c>
      <c r="D63" s="13" t="s">
        <v>3003</v>
      </c>
      <c r="E63" s="14" t="s">
        <v>154</v>
      </c>
      <c r="F63" s="13" t="s">
        <v>466</v>
      </c>
      <c r="G63" s="13" t="s">
        <v>467</v>
      </c>
      <c r="H63" s="13" t="s">
        <v>157</v>
      </c>
      <c r="I63" s="13" t="s">
        <v>468</v>
      </c>
      <c r="J63" s="13" t="str">
        <f>HYPERLINK("http://pfam.sanger.ac.uk/family/PF00248","PF00248")</f>
        <v>PF00248</v>
      </c>
      <c r="K63" s="13" t="s">
        <v>469</v>
      </c>
      <c r="L63" s="13" t="str">
        <f>HYPERLINK("http://www.ebi.ac.uk/interpro/entry/IPR001395","IPR001395")</f>
        <v>IPR001395</v>
      </c>
      <c r="M63" s="13" t="s">
        <v>470</v>
      </c>
    </row>
    <row r="64" spans="1:13" x14ac:dyDescent="0.25">
      <c r="A64" s="13" t="s">
        <v>3004</v>
      </c>
      <c r="B64" s="13" t="s">
        <v>166</v>
      </c>
      <c r="C64" s="13" t="s">
        <v>152</v>
      </c>
      <c r="D64" s="13" t="s">
        <v>3005</v>
      </c>
      <c r="E64" s="14" t="s">
        <v>154</v>
      </c>
      <c r="F64" s="13" t="s">
        <v>473</v>
      </c>
      <c r="G64" s="13" t="s">
        <v>474</v>
      </c>
      <c r="H64" s="13" t="s">
        <v>157</v>
      </c>
      <c r="J64" s="13" t="s">
        <v>157</v>
      </c>
      <c r="L64" s="13" t="s">
        <v>157</v>
      </c>
    </row>
    <row r="65" spans="1:13" x14ac:dyDescent="0.25">
      <c r="A65" s="13" t="s">
        <v>1902</v>
      </c>
      <c r="B65" s="13" t="s">
        <v>175</v>
      </c>
      <c r="C65" s="13" t="s">
        <v>152</v>
      </c>
      <c r="D65" s="13" t="s">
        <v>478</v>
      </c>
      <c r="E65" s="14" t="s">
        <v>154</v>
      </c>
      <c r="F65" s="13" t="s">
        <v>479</v>
      </c>
      <c r="G65" s="13" t="s">
        <v>3006</v>
      </c>
      <c r="H65" s="13" t="s">
        <v>157</v>
      </c>
      <c r="J65" s="13" t="s">
        <v>157</v>
      </c>
      <c r="K65" s="13" t="s">
        <v>481</v>
      </c>
      <c r="L65" s="13" t="str">
        <f>HYPERLINK("http://www.ebi.ac.uk/interpro/entry/IPR002325","IPR002325")</f>
        <v>IPR002325</v>
      </c>
      <c r="M65" s="13" t="s">
        <v>482</v>
      </c>
    </row>
    <row r="66" spans="1:13" x14ac:dyDescent="0.25">
      <c r="A66" s="13" t="s">
        <v>1167</v>
      </c>
      <c r="B66" s="13" t="s">
        <v>162</v>
      </c>
      <c r="C66" s="13" t="s">
        <v>152</v>
      </c>
      <c r="D66" s="13" t="s">
        <v>3007</v>
      </c>
      <c r="E66" s="14" t="s">
        <v>154</v>
      </c>
      <c r="F66" s="13" t="s">
        <v>485</v>
      </c>
      <c r="G66" s="13" t="s">
        <v>486</v>
      </c>
      <c r="H66" s="13" t="s">
        <v>157</v>
      </c>
      <c r="I66" s="13" t="s">
        <v>767</v>
      </c>
      <c r="J66" s="13" t="str">
        <f>HYPERLINK("http://pfam.sanger.ac.uk/family/PF02992","PF02992")</f>
        <v>PF02992</v>
      </c>
      <c r="L66" s="13" t="s">
        <v>157</v>
      </c>
    </row>
    <row r="67" spans="1:13" x14ac:dyDescent="0.25">
      <c r="A67" s="13" t="s">
        <v>3008</v>
      </c>
      <c r="B67" s="13" t="s">
        <v>175</v>
      </c>
      <c r="C67" s="13" t="s">
        <v>152</v>
      </c>
      <c r="D67" s="13" t="s">
        <v>3009</v>
      </c>
      <c r="E67" s="14" t="s">
        <v>154</v>
      </c>
      <c r="F67" s="13" t="s">
        <v>490</v>
      </c>
      <c r="G67" s="13" t="s">
        <v>491</v>
      </c>
      <c r="H67" s="13" t="s">
        <v>157</v>
      </c>
      <c r="I67" s="13" t="s">
        <v>492</v>
      </c>
      <c r="J67" s="13" t="str">
        <f>HYPERLINK("http://pfam.sanger.ac.uk/family/PF08699","PF08699")</f>
        <v>PF08699</v>
      </c>
      <c r="K67" s="13" t="s">
        <v>493</v>
      </c>
      <c r="L67" s="13" t="str">
        <f>HYPERLINK("http://www.ebi.ac.uk/interpro/entry/IPR003100","IPR003100")</f>
        <v>IPR003100</v>
      </c>
      <c r="M67" s="13" t="s">
        <v>354</v>
      </c>
    </row>
    <row r="68" spans="1:13" x14ac:dyDescent="0.25">
      <c r="A68" s="13" t="s">
        <v>3010</v>
      </c>
      <c r="B68" s="13" t="s">
        <v>162</v>
      </c>
      <c r="C68" s="13" t="s">
        <v>152</v>
      </c>
      <c r="D68" s="13" t="s">
        <v>495</v>
      </c>
      <c r="E68" s="14" t="s">
        <v>154</v>
      </c>
      <c r="F68" s="13" t="s">
        <v>490</v>
      </c>
      <c r="G68" s="13" t="s">
        <v>491</v>
      </c>
      <c r="H68" s="13" t="s">
        <v>157</v>
      </c>
      <c r="I68" s="13" t="s">
        <v>475</v>
      </c>
      <c r="J68" s="13" t="str">
        <f>HYPERLINK("http://pfam.sanger.ac.uk/family/PF02171","PF02171")</f>
        <v>PF02171</v>
      </c>
      <c r="K68" s="13" t="s">
        <v>496</v>
      </c>
      <c r="L68" s="13" t="str">
        <f>HYPERLINK("http://www.ebi.ac.uk/interpro/entry/IPR012337","IPR012337")</f>
        <v>IPR012337</v>
      </c>
      <c r="M68" s="13" t="s">
        <v>476</v>
      </c>
    </row>
    <row r="69" spans="1:13" x14ac:dyDescent="0.25">
      <c r="A69" s="13" t="s">
        <v>3011</v>
      </c>
      <c r="B69" s="13" t="s">
        <v>151</v>
      </c>
      <c r="C69" s="13" t="s">
        <v>152</v>
      </c>
      <c r="D69" s="13" t="s">
        <v>3012</v>
      </c>
      <c r="E69" s="14" t="s">
        <v>154</v>
      </c>
      <c r="F69" s="13" t="s">
        <v>490</v>
      </c>
      <c r="G69" s="13" t="s">
        <v>491</v>
      </c>
      <c r="H69" s="13" t="s">
        <v>157</v>
      </c>
      <c r="I69" s="13" t="s">
        <v>475</v>
      </c>
      <c r="J69" s="13" t="str">
        <f>HYPERLINK("http://pfam.sanger.ac.uk/family/PF02171","PF02171")</f>
        <v>PF02171</v>
      </c>
      <c r="K69" s="13" t="s">
        <v>496</v>
      </c>
      <c r="L69" s="13" t="str">
        <f>HYPERLINK("http://www.ebi.ac.uk/interpro/entry/IPR012337","IPR012337")</f>
        <v>IPR012337</v>
      </c>
      <c r="M69" s="13" t="s">
        <v>476</v>
      </c>
    </row>
    <row r="70" spans="1:13" x14ac:dyDescent="0.25">
      <c r="A70" s="13" t="s">
        <v>3013</v>
      </c>
      <c r="B70" s="13" t="s">
        <v>162</v>
      </c>
      <c r="C70" s="13" t="s">
        <v>152</v>
      </c>
      <c r="D70" s="13" t="s">
        <v>3014</v>
      </c>
      <c r="E70" s="14" t="s">
        <v>154</v>
      </c>
      <c r="F70" s="13" t="s">
        <v>501</v>
      </c>
      <c r="G70" s="13" t="s">
        <v>502</v>
      </c>
      <c r="H70" s="13" t="s">
        <v>157</v>
      </c>
      <c r="J70" s="13" t="s">
        <v>157</v>
      </c>
      <c r="K70" s="13" t="s">
        <v>503</v>
      </c>
      <c r="L70" s="13" t="str">
        <f>HYPERLINK("http://www.ebi.ac.uk/interpro/entry/IPR020683","IPR020683")</f>
        <v>IPR020683</v>
      </c>
    </row>
    <row r="71" spans="1:13" x14ac:dyDescent="0.25">
      <c r="A71" s="13" t="s">
        <v>1901</v>
      </c>
      <c r="B71" s="13" t="s">
        <v>151</v>
      </c>
      <c r="C71" s="13" t="s">
        <v>152</v>
      </c>
      <c r="D71" s="13" t="s">
        <v>3015</v>
      </c>
      <c r="E71" s="14" t="s">
        <v>154</v>
      </c>
      <c r="F71" s="13" t="s">
        <v>506</v>
      </c>
      <c r="G71" s="13" t="s">
        <v>507</v>
      </c>
      <c r="H71" s="13" t="s">
        <v>157</v>
      </c>
      <c r="I71" s="13" t="s">
        <v>508</v>
      </c>
      <c r="J71" s="13" t="str">
        <f>HYPERLINK("http://pfam.sanger.ac.uk/family/PF03479","PF03479")</f>
        <v>PF03479</v>
      </c>
      <c r="K71" s="13" t="s">
        <v>509</v>
      </c>
      <c r="L71" s="13" t="str">
        <f>HYPERLINK("http://www.ebi.ac.uk/interpro/entry/IPR005175","IPR005175")</f>
        <v>IPR005175</v>
      </c>
    </row>
    <row r="72" spans="1:13" x14ac:dyDescent="0.25">
      <c r="A72" s="13" t="s">
        <v>1483</v>
      </c>
      <c r="B72" s="13" t="s">
        <v>162</v>
      </c>
      <c r="C72" s="13" t="s">
        <v>152</v>
      </c>
      <c r="D72" s="13" t="s">
        <v>3016</v>
      </c>
      <c r="E72" s="14" t="s">
        <v>154</v>
      </c>
      <c r="F72" s="13" t="s">
        <v>512</v>
      </c>
      <c r="G72" s="13" t="s">
        <v>513</v>
      </c>
      <c r="H72" s="13" t="str">
        <f>HYPERLINK("http://www.uniprot.org/uniref/UniRef90_Q2R1R7","UniRef90_Q2R1R7")</f>
        <v>UniRef90_Q2R1R7</v>
      </c>
      <c r="J72" s="13" t="s">
        <v>157</v>
      </c>
      <c r="L72" s="13" t="s">
        <v>157</v>
      </c>
    </row>
    <row r="73" spans="1:13" x14ac:dyDescent="0.25">
      <c r="A73" s="13" t="s">
        <v>3017</v>
      </c>
      <c r="B73" s="13" t="s">
        <v>151</v>
      </c>
      <c r="C73" s="13" t="s">
        <v>152</v>
      </c>
      <c r="D73" s="13" t="s">
        <v>515</v>
      </c>
      <c r="E73" s="14" t="s">
        <v>154</v>
      </c>
      <c r="F73" s="13" t="s">
        <v>516</v>
      </c>
      <c r="G73" s="13" t="s">
        <v>522</v>
      </c>
      <c r="H73" s="13" t="s">
        <v>157</v>
      </c>
      <c r="I73" s="13" t="s">
        <v>518</v>
      </c>
      <c r="J73" s="13" t="str">
        <f>HYPERLINK("http://pfam.sanger.ac.uk/family/PF00006","PF00006")</f>
        <v>PF00006</v>
      </c>
      <c r="K73" s="13" t="s">
        <v>519</v>
      </c>
      <c r="L73" s="13" t="str">
        <f>HYPERLINK("http://www.ebi.ac.uk/interpro/entry/IPR000194","IPR000194")</f>
        <v>IPR000194</v>
      </c>
      <c r="M73" s="13" t="s">
        <v>160</v>
      </c>
    </row>
    <row r="74" spans="1:13" x14ac:dyDescent="0.25">
      <c r="A74" s="13" t="s">
        <v>3018</v>
      </c>
      <c r="B74" s="13" t="s">
        <v>175</v>
      </c>
      <c r="C74" s="13" t="s">
        <v>152</v>
      </c>
      <c r="D74" s="13" t="s">
        <v>3019</v>
      </c>
      <c r="E74" s="14" t="s">
        <v>154</v>
      </c>
      <c r="F74" s="13" t="s">
        <v>516</v>
      </c>
      <c r="G74" s="13" t="s">
        <v>3020</v>
      </c>
      <c r="H74" s="13" t="s">
        <v>157</v>
      </c>
      <c r="I74" s="13" t="s">
        <v>523</v>
      </c>
      <c r="J74" s="13" t="str">
        <f>HYPERLINK("http://pfam.sanger.ac.uk/family/PF02874","PF02874")</f>
        <v>PF02874</v>
      </c>
      <c r="K74" s="13" t="s">
        <v>524</v>
      </c>
      <c r="L74" s="13" t="str">
        <f>HYPERLINK("http://www.ebi.ac.uk/interpro/entry/IPR004100","IPR004100")</f>
        <v>IPR004100</v>
      </c>
      <c r="M74" s="13" t="s">
        <v>525</v>
      </c>
    </row>
    <row r="75" spans="1:13" x14ac:dyDescent="0.25">
      <c r="A75" s="13" t="s">
        <v>2801</v>
      </c>
      <c r="B75" s="13" t="s">
        <v>151</v>
      </c>
      <c r="C75" s="13" t="s">
        <v>152</v>
      </c>
      <c r="D75" s="13" t="s">
        <v>276</v>
      </c>
      <c r="E75" s="14" t="s">
        <v>154</v>
      </c>
      <c r="F75" s="13" t="s">
        <v>3021</v>
      </c>
      <c r="G75" s="13" t="s">
        <v>3022</v>
      </c>
      <c r="H75" s="13" t="str">
        <f>HYPERLINK("http://www.uniprot.org/uniref/UniRef90_R7W784","UniRef90_R7W784")</f>
        <v>UniRef90_R7W784</v>
      </c>
      <c r="I75" s="13" t="s">
        <v>750</v>
      </c>
      <c r="J75" s="13" t="str">
        <f>HYPERLINK("http://pfam.sanger.ac.uk/family/PF03101","PF03101")</f>
        <v>PF03101</v>
      </c>
      <c r="L75" s="13" t="s">
        <v>157</v>
      </c>
    </row>
    <row r="76" spans="1:13" x14ac:dyDescent="0.25">
      <c r="A76" s="13" t="s">
        <v>3023</v>
      </c>
      <c r="B76" s="13" t="s">
        <v>151</v>
      </c>
      <c r="C76" s="13" t="s">
        <v>152</v>
      </c>
      <c r="D76" s="13" t="s">
        <v>3024</v>
      </c>
      <c r="E76" s="14" t="s">
        <v>154</v>
      </c>
      <c r="F76" s="13" t="s">
        <v>528</v>
      </c>
      <c r="G76" s="13" t="s">
        <v>529</v>
      </c>
      <c r="H76" s="13" t="s">
        <v>157</v>
      </c>
      <c r="I76" s="13" t="s">
        <v>530</v>
      </c>
      <c r="J76" s="13" t="str">
        <f>HYPERLINK("http://pfam.sanger.ac.uk/family/PF02190","PF02190")</f>
        <v>PF02190</v>
      </c>
      <c r="K76" s="13" t="s">
        <v>531</v>
      </c>
      <c r="L76" s="13" t="str">
        <f>HYPERLINK("http://www.ebi.ac.uk/interpro/entry/IPR003111","IPR003111")</f>
        <v>IPR003111</v>
      </c>
      <c r="M76" s="13" t="s">
        <v>532</v>
      </c>
    </row>
    <row r="77" spans="1:13" x14ac:dyDescent="0.25">
      <c r="A77" s="13" t="s">
        <v>3025</v>
      </c>
      <c r="B77" s="13" t="s">
        <v>162</v>
      </c>
      <c r="C77" s="13" t="s">
        <v>152</v>
      </c>
      <c r="D77" s="13" t="s">
        <v>3026</v>
      </c>
      <c r="E77" s="14" t="s">
        <v>154</v>
      </c>
      <c r="F77" s="13" t="s">
        <v>3027</v>
      </c>
      <c r="G77" s="13" t="s">
        <v>3028</v>
      </c>
      <c r="H77" s="13" t="s">
        <v>157</v>
      </c>
      <c r="I77" s="13" t="s">
        <v>3029</v>
      </c>
      <c r="J77" s="13" t="str">
        <f>HYPERLINK("http://pfam.sanger.ac.uk/family/PF01434","PF01434")</f>
        <v>PF01434</v>
      </c>
      <c r="K77" s="13" t="s">
        <v>3030</v>
      </c>
      <c r="L77" s="13" t="str">
        <f>HYPERLINK("http://www.ebi.ac.uk/interpro/entry/IPR000642","IPR000642")</f>
        <v>IPR000642</v>
      </c>
      <c r="M77" s="13" t="s">
        <v>3031</v>
      </c>
    </row>
    <row r="78" spans="1:13" x14ac:dyDescent="0.25">
      <c r="A78" s="13" t="s">
        <v>1670</v>
      </c>
      <c r="B78" s="13" t="s">
        <v>175</v>
      </c>
      <c r="C78" s="13" t="s">
        <v>152</v>
      </c>
      <c r="D78" s="13" t="s">
        <v>3032</v>
      </c>
      <c r="E78" s="14" t="s">
        <v>154</v>
      </c>
      <c r="F78" s="13" t="s">
        <v>535</v>
      </c>
      <c r="G78" s="13" t="s">
        <v>536</v>
      </c>
      <c r="H78" s="13" t="s">
        <v>157</v>
      </c>
      <c r="I78" s="13" t="s">
        <v>475</v>
      </c>
      <c r="J78" s="13" t="str">
        <f>HYPERLINK("http://pfam.sanger.ac.uk/family/PF02171","PF02171")</f>
        <v>PF02171</v>
      </c>
      <c r="L78" s="13" t="s">
        <v>157</v>
      </c>
      <c r="M78" s="13" t="s">
        <v>476</v>
      </c>
    </row>
    <row r="79" spans="1:13" x14ac:dyDescent="0.25">
      <c r="A79" s="13" t="s">
        <v>3033</v>
      </c>
      <c r="B79" s="13" t="s">
        <v>166</v>
      </c>
      <c r="C79" s="13" t="s">
        <v>152</v>
      </c>
      <c r="D79" s="13" t="s">
        <v>3034</v>
      </c>
      <c r="E79" s="14" t="s">
        <v>154</v>
      </c>
      <c r="F79" s="13" t="s">
        <v>3035</v>
      </c>
      <c r="G79" s="13" t="s">
        <v>3036</v>
      </c>
      <c r="H79" s="13" t="s">
        <v>157</v>
      </c>
      <c r="I79" s="13" t="s">
        <v>543</v>
      </c>
      <c r="J79" s="13" t="str">
        <f>HYPERLINK("http://pfam.sanger.ac.uk/family/PF06507","PF06507")</f>
        <v>PF06507</v>
      </c>
      <c r="K79" s="13" t="s">
        <v>544</v>
      </c>
      <c r="L79" s="13" t="str">
        <f>HYPERLINK("http://www.ebi.ac.uk/interpro/entry/IPR010525","IPR010525")</f>
        <v>IPR010525</v>
      </c>
      <c r="M79" s="13" t="s">
        <v>545</v>
      </c>
    </row>
    <row r="80" spans="1:13" x14ac:dyDescent="0.25">
      <c r="A80" s="13" t="s">
        <v>2701</v>
      </c>
      <c r="B80" s="13" t="s">
        <v>151</v>
      </c>
      <c r="C80" s="13" t="s">
        <v>152</v>
      </c>
      <c r="D80" s="13" t="s">
        <v>3037</v>
      </c>
      <c r="E80" s="14" t="s">
        <v>154</v>
      </c>
      <c r="F80" s="13" t="s">
        <v>3038</v>
      </c>
      <c r="G80" s="13" t="s">
        <v>3039</v>
      </c>
      <c r="H80" s="13" t="str">
        <f>HYPERLINK("http://www.uniprot.org/uniref/UniRef90_N1QP54","UniRef90_N1QP54")</f>
        <v>UniRef90_N1QP54</v>
      </c>
      <c r="I80" s="13" t="s">
        <v>1132</v>
      </c>
      <c r="J80" s="13" t="str">
        <f>HYPERLINK("http://pfam.sanger.ac.uk/family/PF13966","PF13966")</f>
        <v>PF13966</v>
      </c>
      <c r="L80" s="13" t="s">
        <v>157</v>
      </c>
    </row>
    <row r="81" spans="1:13" x14ac:dyDescent="0.25">
      <c r="A81" s="13" t="s">
        <v>2706</v>
      </c>
      <c r="B81" s="13" t="s">
        <v>151</v>
      </c>
      <c r="C81" s="13" t="s">
        <v>152</v>
      </c>
      <c r="D81" s="13" t="s">
        <v>3040</v>
      </c>
      <c r="E81" s="14" t="s">
        <v>154</v>
      </c>
      <c r="F81" s="13" t="s">
        <v>3038</v>
      </c>
      <c r="G81" s="13" t="s">
        <v>3041</v>
      </c>
      <c r="H81" s="13" t="str">
        <f>HYPERLINK("http://www.uniprot.org/uniref/UniRef90_N1QU52","UniRef90_N1QU52")</f>
        <v>UniRef90_N1QU52</v>
      </c>
      <c r="I81" s="13" t="s">
        <v>3042</v>
      </c>
      <c r="J81" s="13" t="str">
        <f>HYPERLINK("http://pfam.sanger.ac.uk/family/PF00098","PF00098")</f>
        <v>PF00098</v>
      </c>
      <c r="L81" s="13" t="s">
        <v>157</v>
      </c>
      <c r="M81" s="13" t="s">
        <v>717</v>
      </c>
    </row>
    <row r="82" spans="1:13" x14ac:dyDescent="0.25">
      <c r="A82" s="13" t="s">
        <v>1930</v>
      </c>
      <c r="B82" s="13" t="s">
        <v>175</v>
      </c>
      <c r="C82" s="13" t="s">
        <v>152</v>
      </c>
      <c r="D82" s="13" t="s">
        <v>3043</v>
      </c>
      <c r="E82" s="14" t="s">
        <v>154</v>
      </c>
      <c r="F82" s="13" t="s">
        <v>3038</v>
      </c>
      <c r="G82" s="13" t="s">
        <v>3044</v>
      </c>
      <c r="H82" s="13" t="str">
        <f>HYPERLINK("http://www.uniprot.org/uniref/UniRef90_M8C8P6","UniRef90_M8C8P6")</f>
        <v>UniRef90_M8C8P6</v>
      </c>
      <c r="J82" s="13" t="s">
        <v>157</v>
      </c>
      <c r="K82" s="13" t="s">
        <v>550</v>
      </c>
      <c r="L82" s="13" t="str">
        <f>HYPERLINK("http://www.ebi.ac.uk/interpro/entry/IPR015300","IPR015300")</f>
        <v>IPR015300</v>
      </c>
    </row>
    <row r="83" spans="1:13" x14ac:dyDescent="0.25">
      <c r="A83" s="13" t="s">
        <v>3045</v>
      </c>
      <c r="B83" s="13" t="s">
        <v>166</v>
      </c>
      <c r="C83" s="13" t="s">
        <v>901</v>
      </c>
      <c r="D83" s="13" t="s">
        <v>3046</v>
      </c>
      <c r="E83" s="14" t="s">
        <v>154</v>
      </c>
      <c r="F83" s="13" t="s">
        <v>3038</v>
      </c>
      <c r="G83" s="13" t="s">
        <v>3047</v>
      </c>
      <c r="H83" s="13" t="str">
        <f>HYPERLINK("http://www.uniprot.org/uniref/UniRef90_M8CF01","UniRef90_M8CF01")</f>
        <v>UniRef90_M8CF01</v>
      </c>
      <c r="I83" s="13" t="s">
        <v>552</v>
      </c>
      <c r="J83" s="13" t="str">
        <f>HYPERLINK("http://pfam.sanger.ac.uk/family/PF02362","PF02362")</f>
        <v>PF02362</v>
      </c>
      <c r="K83" s="13" t="s">
        <v>550</v>
      </c>
      <c r="L83" s="13" t="str">
        <f>HYPERLINK("http://www.ebi.ac.uk/interpro/entry/IPR015300","IPR015300")</f>
        <v>IPR015300</v>
      </c>
      <c r="M83" s="13" t="s">
        <v>247</v>
      </c>
    </row>
    <row r="84" spans="1:13" x14ac:dyDescent="0.25">
      <c r="A84" s="13" t="s">
        <v>3048</v>
      </c>
      <c r="B84" s="13" t="s">
        <v>151</v>
      </c>
      <c r="C84" s="13" t="s">
        <v>152</v>
      </c>
      <c r="D84" s="13" t="s">
        <v>3049</v>
      </c>
      <c r="E84" s="14" t="s">
        <v>154</v>
      </c>
      <c r="F84" s="13" t="s">
        <v>548</v>
      </c>
      <c r="G84" s="13" t="s">
        <v>549</v>
      </c>
      <c r="H84" s="13" t="s">
        <v>157</v>
      </c>
      <c r="J84" s="13" t="s">
        <v>157</v>
      </c>
      <c r="K84" s="13" t="s">
        <v>550</v>
      </c>
      <c r="L84" s="13" t="str">
        <f>HYPERLINK("http://www.ebi.ac.uk/interpro/entry/IPR015300","IPR015300")</f>
        <v>IPR015300</v>
      </c>
    </row>
    <row r="85" spans="1:13" x14ac:dyDescent="0.25">
      <c r="A85" s="13" t="s">
        <v>3050</v>
      </c>
      <c r="B85" s="13" t="s">
        <v>166</v>
      </c>
      <c r="C85" s="13" t="s">
        <v>152</v>
      </c>
      <c r="D85" s="13" t="s">
        <v>329</v>
      </c>
      <c r="E85" s="14" t="s">
        <v>154</v>
      </c>
      <c r="F85" s="13" t="s">
        <v>548</v>
      </c>
      <c r="G85" s="13" t="s">
        <v>549</v>
      </c>
      <c r="H85" s="13" t="s">
        <v>157</v>
      </c>
      <c r="I85" s="13" t="s">
        <v>552</v>
      </c>
      <c r="J85" s="13" t="str">
        <f>HYPERLINK("http://pfam.sanger.ac.uk/family/PF02362","PF02362")</f>
        <v>PF02362</v>
      </c>
      <c r="K85" s="13" t="s">
        <v>550</v>
      </c>
      <c r="L85" s="13" t="str">
        <f>HYPERLINK("http://www.ebi.ac.uk/interpro/entry/IPR015300","IPR015300")</f>
        <v>IPR015300</v>
      </c>
      <c r="M85" s="13" t="s">
        <v>247</v>
      </c>
    </row>
    <row r="86" spans="1:13" x14ac:dyDescent="0.25">
      <c r="A86" s="13" t="s">
        <v>3051</v>
      </c>
      <c r="B86" s="13" t="s">
        <v>166</v>
      </c>
      <c r="C86" s="13" t="s">
        <v>152</v>
      </c>
      <c r="D86" s="13" t="s">
        <v>554</v>
      </c>
      <c r="E86" s="14" t="s">
        <v>154</v>
      </c>
      <c r="F86" s="13" t="s">
        <v>555</v>
      </c>
      <c r="G86" s="13" t="s">
        <v>556</v>
      </c>
      <c r="H86" s="13" t="s">
        <v>157</v>
      </c>
      <c r="I86" s="13" t="s">
        <v>3052</v>
      </c>
      <c r="J86" s="13" t="str">
        <f>HYPERLINK("http://pfam.sanger.ac.uk/family/PF08711","PF08711")</f>
        <v>PF08711</v>
      </c>
      <c r="L86" s="13" t="s">
        <v>157</v>
      </c>
      <c r="M86" s="13" t="s">
        <v>3053</v>
      </c>
    </row>
    <row r="87" spans="1:13" x14ac:dyDescent="0.25">
      <c r="A87" s="13" t="s">
        <v>248</v>
      </c>
      <c r="B87" s="13" t="s">
        <v>151</v>
      </c>
      <c r="C87" s="13" t="s">
        <v>152</v>
      </c>
      <c r="D87" s="13" t="s">
        <v>180</v>
      </c>
      <c r="E87" s="14" t="s">
        <v>154</v>
      </c>
      <c r="F87" s="13" t="s">
        <v>3054</v>
      </c>
      <c r="G87" s="13" t="s">
        <v>3055</v>
      </c>
      <c r="H87" s="13" t="str">
        <f t="shared" ref="H87:H92" si="0">HYPERLINK("http://www.uniprot.org/uniref/UniRef90_M7Z2R6","UniRef90_M7Z2R6")</f>
        <v>UniRef90_M7Z2R6</v>
      </c>
      <c r="J87" s="13" t="s">
        <v>157</v>
      </c>
      <c r="K87" s="13" t="s">
        <v>2302</v>
      </c>
      <c r="L87" s="13" t="str">
        <f t="shared" ref="L87:L92" si="1">HYPERLINK("http://www.ebi.ac.uk/interpro/entry/IPR001878","IPR001878")</f>
        <v>IPR001878</v>
      </c>
      <c r="M87" s="13" t="s">
        <v>717</v>
      </c>
    </row>
    <row r="88" spans="1:13" x14ac:dyDescent="0.25">
      <c r="A88" s="13" t="s">
        <v>3056</v>
      </c>
      <c r="B88" s="13" t="s">
        <v>151</v>
      </c>
      <c r="C88" s="13" t="s">
        <v>152</v>
      </c>
      <c r="D88" s="13" t="s">
        <v>2235</v>
      </c>
      <c r="E88" s="14" t="s">
        <v>154</v>
      </c>
      <c r="F88" s="13" t="s">
        <v>3054</v>
      </c>
      <c r="G88" s="13" t="s">
        <v>3055</v>
      </c>
      <c r="H88" s="13" t="str">
        <f t="shared" si="0"/>
        <v>UniRef90_M7Z2R6</v>
      </c>
      <c r="J88" s="13" t="s">
        <v>157</v>
      </c>
      <c r="K88" s="13" t="s">
        <v>2302</v>
      </c>
      <c r="L88" s="13" t="str">
        <f t="shared" si="1"/>
        <v>IPR001878</v>
      </c>
      <c r="M88" s="13" t="s">
        <v>717</v>
      </c>
    </row>
    <row r="89" spans="1:13" x14ac:dyDescent="0.25">
      <c r="A89" s="13" t="s">
        <v>1900</v>
      </c>
      <c r="B89" s="13" t="s">
        <v>151</v>
      </c>
      <c r="C89" s="13" t="s">
        <v>152</v>
      </c>
      <c r="D89" s="13" t="s">
        <v>3057</v>
      </c>
      <c r="E89" s="14" t="s">
        <v>154</v>
      </c>
      <c r="F89" s="13" t="s">
        <v>3054</v>
      </c>
      <c r="G89" s="13" t="s">
        <v>3055</v>
      </c>
      <c r="H89" s="13" t="str">
        <f t="shared" si="0"/>
        <v>UniRef90_M7Z2R6</v>
      </c>
      <c r="I89" s="13" t="s">
        <v>3042</v>
      </c>
      <c r="J89" s="13" t="str">
        <f>HYPERLINK("http://pfam.sanger.ac.uk/family/PF00098","PF00098")</f>
        <v>PF00098</v>
      </c>
      <c r="K89" s="13" t="s">
        <v>2302</v>
      </c>
      <c r="L89" s="13" t="str">
        <f t="shared" si="1"/>
        <v>IPR001878</v>
      </c>
      <c r="M89" s="13" t="s">
        <v>717</v>
      </c>
    </row>
    <row r="90" spans="1:13" x14ac:dyDescent="0.25">
      <c r="A90" s="13" t="s">
        <v>3058</v>
      </c>
      <c r="B90" s="13" t="s">
        <v>151</v>
      </c>
      <c r="C90" s="13" t="s">
        <v>152</v>
      </c>
      <c r="D90" s="13" t="s">
        <v>2235</v>
      </c>
      <c r="E90" s="14" t="s">
        <v>154</v>
      </c>
      <c r="F90" s="13" t="s">
        <v>3054</v>
      </c>
      <c r="G90" s="13" t="s">
        <v>3055</v>
      </c>
      <c r="H90" s="13" t="str">
        <f t="shared" si="0"/>
        <v>UniRef90_M7Z2R6</v>
      </c>
      <c r="I90" s="13" t="s">
        <v>3042</v>
      </c>
      <c r="J90" s="13" t="str">
        <f>HYPERLINK("http://pfam.sanger.ac.uk/family/PF00098","PF00098")</f>
        <v>PF00098</v>
      </c>
      <c r="K90" s="13" t="s">
        <v>2302</v>
      </c>
      <c r="L90" s="13" t="str">
        <f t="shared" si="1"/>
        <v>IPR001878</v>
      </c>
      <c r="M90" s="13" t="s">
        <v>717</v>
      </c>
    </row>
    <row r="91" spans="1:13" x14ac:dyDescent="0.25">
      <c r="A91" s="13" t="s">
        <v>3059</v>
      </c>
      <c r="B91" s="13" t="s">
        <v>151</v>
      </c>
      <c r="C91" s="13" t="s">
        <v>152</v>
      </c>
      <c r="D91" s="13" t="s">
        <v>180</v>
      </c>
      <c r="E91" s="14" t="s">
        <v>154</v>
      </c>
      <c r="F91" s="13" t="s">
        <v>3054</v>
      </c>
      <c r="G91" s="13" t="s">
        <v>3055</v>
      </c>
      <c r="H91" s="13" t="str">
        <f t="shared" si="0"/>
        <v>UniRef90_M7Z2R6</v>
      </c>
      <c r="I91" s="13" t="s">
        <v>3042</v>
      </c>
      <c r="J91" s="13" t="str">
        <f>HYPERLINK("http://pfam.sanger.ac.uk/family/PF00098","PF00098")</f>
        <v>PF00098</v>
      </c>
      <c r="K91" s="13" t="s">
        <v>2302</v>
      </c>
      <c r="L91" s="13" t="str">
        <f t="shared" si="1"/>
        <v>IPR001878</v>
      </c>
      <c r="M91" s="13" t="s">
        <v>717</v>
      </c>
    </row>
    <row r="92" spans="1:13" x14ac:dyDescent="0.25">
      <c r="A92" s="13" t="s">
        <v>3060</v>
      </c>
      <c r="B92" s="13" t="s">
        <v>151</v>
      </c>
      <c r="C92" s="13" t="s">
        <v>152</v>
      </c>
      <c r="D92" s="13" t="s">
        <v>180</v>
      </c>
      <c r="E92" s="14" t="s">
        <v>154</v>
      </c>
      <c r="F92" s="13" t="s">
        <v>3054</v>
      </c>
      <c r="G92" s="13" t="s">
        <v>3055</v>
      </c>
      <c r="H92" s="13" t="str">
        <f t="shared" si="0"/>
        <v>UniRef90_M7Z2R6</v>
      </c>
      <c r="J92" s="13" t="s">
        <v>157</v>
      </c>
      <c r="K92" s="13" t="s">
        <v>2302</v>
      </c>
      <c r="L92" s="13" t="str">
        <f t="shared" si="1"/>
        <v>IPR001878</v>
      </c>
      <c r="M92" s="13" t="s">
        <v>717</v>
      </c>
    </row>
    <row r="93" spans="1:13" x14ac:dyDescent="0.25">
      <c r="A93" s="13" t="s">
        <v>3061</v>
      </c>
      <c r="B93" s="13" t="s">
        <v>175</v>
      </c>
      <c r="C93" s="13" t="s">
        <v>152</v>
      </c>
      <c r="D93" s="13" t="s">
        <v>1189</v>
      </c>
      <c r="E93" s="14" t="s">
        <v>154</v>
      </c>
      <c r="F93" s="13" t="s">
        <v>3062</v>
      </c>
      <c r="G93" s="13" t="s">
        <v>3063</v>
      </c>
      <c r="H93" s="13" t="str">
        <f>HYPERLINK("http://www.uniprot.org/uniref/UniRef90_Q6AV56","UniRef90_Q6AV56")</f>
        <v>UniRef90_Q6AV56</v>
      </c>
      <c r="J93" s="13" t="s">
        <v>157</v>
      </c>
      <c r="L93" s="13" t="s">
        <v>157</v>
      </c>
    </row>
    <row r="94" spans="1:13" x14ac:dyDescent="0.25">
      <c r="A94" s="13" t="s">
        <v>1949</v>
      </c>
      <c r="B94" s="13" t="s">
        <v>166</v>
      </c>
      <c r="C94" s="13" t="s">
        <v>152</v>
      </c>
      <c r="D94" s="13" t="s">
        <v>3064</v>
      </c>
      <c r="E94" s="14" t="s">
        <v>154</v>
      </c>
      <c r="F94" s="13" t="s">
        <v>3065</v>
      </c>
      <c r="G94" s="13" t="s">
        <v>3066</v>
      </c>
      <c r="H94" s="13" t="str">
        <f>HYPERLINK("http://www.uniprot.org/uniref/UniRef90_M7Z309","UniRef90_M7Z309")</f>
        <v>UniRef90_M7Z309</v>
      </c>
      <c r="I94" s="13" t="s">
        <v>3067</v>
      </c>
      <c r="J94" s="13" t="str">
        <f>HYPERLINK("http://pfam.sanger.ac.uk/family/PF14223","PF14223")</f>
        <v>PF14223</v>
      </c>
      <c r="L94" s="13" t="s">
        <v>157</v>
      </c>
    </row>
    <row r="95" spans="1:13" x14ac:dyDescent="0.25">
      <c r="A95" s="13" t="s">
        <v>3068</v>
      </c>
      <c r="B95" s="13" t="s">
        <v>151</v>
      </c>
      <c r="C95" s="13" t="s">
        <v>152</v>
      </c>
      <c r="D95" s="13" t="s">
        <v>3069</v>
      </c>
      <c r="E95" s="14" t="s">
        <v>154</v>
      </c>
      <c r="F95" s="13" t="s">
        <v>3070</v>
      </c>
      <c r="G95" s="13" t="s">
        <v>3071</v>
      </c>
      <c r="H95" s="13" t="s">
        <v>157</v>
      </c>
      <c r="I95" s="13" t="s">
        <v>676</v>
      </c>
      <c r="J95" s="13" t="str">
        <f>HYPERLINK("http://pfam.sanger.ac.uk/family/PF10551","PF10551")</f>
        <v>PF10551</v>
      </c>
      <c r="L95" s="13" t="s">
        <v>157</v>
      </c>
    </row>
    <row r="96" spans="1:13" x14ac:dyDescent="0.25">
      <c r="A96" s="13" t="s">
        <v>3072</v>
      </c>
      <c r="B96" s="13" t="s">
        <v>175</v>
      </c>
      <c r="C96" s="13" t="s">
        <v>152</v>
      </c>
      <c r="D96" s="13" t="s">
        <v>3073</v>
      </c>
      <c r="E96" s="14" t="s">
        <v>154</v>
      </c>
      <c r="F96" s="13" t="s">
        <v>559</v>
      </c>
      <c r="G96" s="13" t="s">
        <v>560</v>
      </c>
      <c r="H96" s="13" t="s">
        <v>157</v>
      </c>
      <c r="J96" s="13" t="s">
        <v>157</v>
      </c>
      <c r="L96" s="13" t="s">
        <v>157</v>
      </c>
    </row>
    <row r="97" spans="1:13" x14ac:dyDescent="0.25">
      <c r="A97" s="13" t="s">
        <v>3074</v>
      </c>
      <c r="B97" s="13" t="s">
        <v>162</v>
      </c>
      <c r="C97" s="13" t="s">
        <v>152</v>
      </c>
      <c r="D97" s="13" t="s">
        <v>3075</v>
      </c>
      <c r="E97" s="14" t="s">
        <v>154</v>
      </c>
      <c r="F97" s="13" t="s">
        <v>563</v>
      </c>
      <c r="G97" s="13" t="s">
        <v>564</v>
      </c>
      <c r="H97" s="13" t="s">
        <v>157</v>
      </c>
      <c r="I97" s="13" t="s">
        <v>565</v>
      </c>
      <c r="J97" s="13" t="str">
        <f>HYPERLINK("http://pfam.sanger.ac.uk/family/PF04667","PF04667")</f>
        <v>PF04667</v>
      </c>
      <c r="K97" s="13" t="s">
        <v>566</v>
      </c>
      <c r="L97" s="13" t="str">
        <f>HYPERLINK("http://www.ebi.ac.uk/interpro/entry/IPR006760","IPR006760")</f>
        <v>IPR006760</v>
      </c>
    </row>
    <row r="98" spans="1:13" x14ac:dyDescent="0.25">
      <c r="A98" s="13" t="s">
        <v>3076</v>
      </c>
      <c r="B98" s="13" t="s">
        <v>166</v>
      </c>
      <c r="C98" s="13" t="s">
        <v>152</v>
      </c>
      <c r="D98" s="13" t="s">
        <v>568</v>
      </c>
      <c r="E98" s="14" t="s">
        <v>154</v>
      </c>
      <c r="F98" s="13" t="s">
        <v>569</v>
      </c>
      <c r="G98" s="13" t="s">
        <v>570</v>
      </c>
      <c r="H98" s="13" t="s">
        <v>157</v>
      </c>
      <c r="I98" s="13" t="s">
        <v>571</v>
      </c>
      <c r="J98" s="13" t="str">
        <f>HYPERLINK("http://pfam.sanger.ac.uk/family/PF04752","PF04752")</f>
        <v>PF04752</v>
      </c>
      <c r="K98" s="13" t="s">
        <v>572</v>
      </c>
      <c r="L98" s="13" t="str">
        <f>HYPERLINK("http://www.ebi.ac.uk/interpro/entry/IPR006840","IPR006840")</f>
        <v>IPR006840</v>
      </c>
    </row>
    <row r="99" spans="1:13" x14ac:dyDescent="0.25">
      <c r="A99" s="13" t="s">
        <v>2778</v>
      </c>
      <c r="B99" s="13" t="s">
        <v>162</v>
      </c>
      <c r="C99" s="13" t="s">
        <v>152</v>
      </c>
      <c r="D99" s="13" t="s">
        <v>3077</v>
      </c>
      <c r="E99" s="14" t="s">
        <v>154</v>
      </c>
      <c r="F99" s="13" t="s">
        <v>575</v>
      </c>
      <c r="G99" s="13" t="s">
        <v>576</v>
      </c>
      <c r="H99" s="13" t="s">
        <v>157</v>
      </c>
      <c r="J99" s="13" t="s">
        <v>157</v>
      </c>
      <c r="L99" s="13" t="s">
        <v>157</v>
      </c>
    </row>
    <row r="100" spans="1:13" x14ac:dyDescent="0.25">
      <c r="A100" s="13" t="s">
        <v>2025</v>
      </c>
      <c r="B100" s="13" t="s">
        <v>151</v>
      </c>
      <c r="C100" s="13" t="s">
        <v>152</v>
      </c>
      <c r="D100" s="13" t="s">
        <v>3078</v>
      </c>
      <c r="E100" s="14" t="s">
        <v>154</v>
      </c>
      <c r="F100" s="13" t="s">
        <v>581</v>
      </c>
      <c r="G100" s="13" t="s">
        <v>582</v>
      </c>
      <c r="H100" s="13" t="s">
        <v>157</v>
      </c>
      <c r="I100" s="13" t="s">
        <v>487</v>
      </c>
      <c r="J100" s="13" t="str">
        <f>HYPERLINK("http://pfam.sanger.ac.uk/family/PF14228","PF14228")</f>
        <v>PF14228</v>
      </c>
      <c r="L100" s="13" t="s">
        <v>157</v>
      </c>
    </row>
    <row r="101" spans="1:13" x14ac:dyDescent="0.25">
      <c r="A101" s="13" t="s">
        <v>3079</v>
      </c>
      <c r="B101" s="13" t="s">
        <v>166</v>
      </c>
      <c r="C101" s="13" t="s">
        <v>152</v>
      </c>
      <c r="D101" s="13" t="s">
        <v>3080</v>
      </c>
      <c r="E101" s="14" t="s">
        <v>154</v>
      </c>
      <c r="F101" s="13" t="s">
        <v>3081</v>
      </c>
      <c r="G101" s="13" t="s">
        <v>3082</v>
      </c>
      <c r="H101" s="13" t="s">
        <v>157</v>
      </c>
      <c r="I101" s="13" t="s">
        <v>3083</v>
      </c>
      <c r="J101" s="13" t="str">
        <f>HYPERLINK("http://pfam.sanger.ac.uk/family/PF07724","PF07724")</f>
        <v>PF07724</v>
      </c>
      <c r="K101" s="13" t="s">
        <v>3084</v>
      </c>
      <c r="L101" s="13" t="str">
        <f>HYPERLINK("http://www.ebi.ac.uk/interpro/entry/IPR001270","IPR001270")</f>
        <v>IPR001270</v>
      </c>
      <c r="M101" s="13" t="s">
        <v>160</v>
      </c>
    </row>
    <row r="102" spans="1:13" x14ac:dyDescent="0.25">
      <c r="A102" s="13" t="s">
        <v>3085</v>
      </c>
      <c r="B102" s="13" t="s">
        <v>151</v>
      </c>
      <c r="C102" s="13" t="s">
        <v>152</v>
      </c>
      <c r="D102" s="13" t="s">
        <v>3086</v>
      </c>
      <c r="E102" s="14" t="s">
        <v>154</v>
      </c>
      <c r="F102" s="13" t="s">
        <v>3087</v>
      </c>
      <c r="G102" s="13" t="s">
        <v>3088</v>
      </c>
      <c r="H102" s="13" t="s">
        <v>157</v>
      </c>
      <c r="I102" s="13" t="s">
        <v>3083</v>
      </c>
      <c r="J102" s="13" t="str">
        <f>HYPERLINK("http://pfam.sanger.ac.uk/family/PF07724","PF07724")</f>
        <v>PF07724</v>
      </c>
      <c r="K102" s="13" t="s">
        <v>3084</v>
      </c>
      <c r="L102" s="13" t="str">
        <f>HYPERLINK("http://www.ebi.ac.uk/interpro/entry/IPR001270","IPR001270")</f>
        <v>IPR001270</v>
      </c>
      <c r="M102" s="13" t="s">
        <v>160</v>
      </c>
    </row>
    <row r="103" spans="1:13" x14ac:dyDescent="0.25">
      <c r="A103" s="13" t="s">
        <v>3089</v>
      </c>
      <c r="B103" s="13" t="s">
        <v>175</v>
      </c>
      <c r="C103" s="13" t="s">
        <v>152</v>
      </c>
      <c r="D103" s="13" t="s">
        <v>3090</v>
      </c>
      <c r="E103" s="14" t="s">
        <v>154</v>
      </c>
      <c r="F103" s="13" t="s">
        <v>3091</v>
      </c>
      <c r="G103" s="13" t="s">
        <v>3092</v>
      </c>
      <c r="H103" s="13" t="str">
        <f>HYPERLINK("http://www.uniprot.org/uniref/UniRef90_Q337D7","UniRef90_Q337D7")</f>
        <v>UniRef90_Q337D7</v>
      </c>
      <c r="I103" s="13" t="s">
        <v>3093</v>
      </c>
      <c r="J103" s="13" t="str">
        <f>HYPERLINK("http://pfam.sanger.ac.uk/family/PF04564","PF04564")</f>
        <v>PF04564</v>
      </c>
      <c r="L103" s="13" t="s">
        <v>157</v>
      </c>
      <c r="M103" s="13" t="s">
        <v>3094</v>
      </c>
    </row>
    <row r="104" spans="1:13" x14ac:dyDescent="0.25">
      <c r="A104" s="13" t="s">
        <v>1956</v>
      </c>
      <c r="B104" s="13" t="s">
        <v>175</v>
      </c>
      <c r="C104" s="13" t="s">
        <v>152</v>
      </c>
      <c r="D104" s="13" t="s">
        <v>584</v>
      </c>
      <c r="E104" s="14" t="s">
        <v>154</v>
      </c>
      <c r="F104" s="13" t="s">
        <v>585</v>
      </c>
      <c r="G104" s="13" t="s">
        <v>586</v>
      </c>
      <c r="H104" s="13" t="s">
        <v>157</v>
      </c>
      <c r="I104" s="13" t="s">
        <v>587</v>
      </c>
      <c r="J104" s="13" t="str">
        <f>HYPERLINK("http://pfam.sanger.ac.uk/family/PF03040","PF03040")</f>
        <v>PF03040</v>
      </c>
      <c r="K104" s="13" t="s">
        <v>588</v>
      </c>
      <c r="L104" s="13" t="str">
        <f>HYPERLINK("http://www.ebi.ac.uk/interpro/entry/IPR004282","IPR004282")</f>
        <v>IPR004282</v>
      </c>
      <c r="M104" s="13" t="s">
        <v>589</v>
      </c>
    </row>
    <row r="105" spans="1:13" x14ac:dyDescent="0.25">
      <c r="A105" s="13" t="s">
        <v>3095</v>
      </c>
      <c r="B105" s="13" t="s">
        <v>162</v>
      </c>
      <c r="C105" s="13" t="s">
        <v>152</v>
      </c>
      <c r="D105" s="13" t="s">
        <v>591</v>
      </c>
      <c r="E105" s="14" t="s">
        <v>154</v>
      </c>
      <c r="F105" s="13" t="s">
        <v>592</v>
      </c>
      <c r="G105" s="13" t="s">
        <v>593</v>
      </c>
      <c r="H105" s="13" t="s">
        <v>157</v>
      </c>
      <c r="I105" s="13" t="s">
        <v>594</v>
      </c>
      <c r="J105" s="13" t="str">
        <f>HYPERLINK("http://pfam.sanger.ac.uk/family/PF01264","PF01264")</f>
        <v>PF01264</v>
      </c>
      <c r="K105" s="13" t="s">
        <v>595</v>
      </c>
      <c r="L105" s="13" t="str">
        <f>HYPERLINK("http://www.ebi.ac.uk/interpro/entry/IPR000453","IPR000453")</f>
        <v>IPR000453</v>
      </c>
      <c r="M105" s="13" t="s">
        <v>596</v>
      </c>
    </row>
    <row r="106" spans="1:13" x14ac:dyDescent="0.25">
      <c r="A106" s="13" t="s">
        <v>1903</v>
      </c>
      <c r="B106" s="13" t="s">
        <v>162</v>
      </c>
      <c r="C106" s="13" t="s">
        <v>152</v>
      </c>
      <c r="D106" s="13" t="s">
        <v>598</v>
      </c>
      <c r="E106" s="14" t="s">
        <v>154</v>
      </c>
      <c r="F106" s="13" t="s">
        <v>599</v>
      </c>
      <c r="G106" s="13" t="s">
        <v>600</v>
      </c>
      <c r="H106" s="13" t="s">
        <v>157</v>
      </c>
      <c r="I106" s="13" t="s">
        <v>601</v>
      </c>
      <c r="J106" s="13" t="str">
        <f>HYPERLINK("http://pfam.sanger.ac.uk/family/PF03031","PF03031")</f>
        <v>PF03031</v>
      </c>
      <c r="K106" s="13" t="s">
        <v>602</v>
      </c>
      <c r="L106" s="13" t="str">
        <f>HYPERLINK("http://www.ebi.ac.uk/interpro/entry/IPR004274","IPR004274")</f>
        <v>IPR004274</v>
      </c>
      <c r="M106" s="13" t="s">
        <v>354</v>
      </c>
    </row>
    <row r="107" spans="1:13" x14ac:dyDescent="0.25">
      <c r="A107" s="13" t="s">
        <v>3096</v>
      </c>
      <c r="B107" s="13" t="s">
        <v>151</v>
      </c>
      <c r="C107" s="13" t="s">
        <v>152</v>
      </c>
      <c r="D107" s="13" t="s">
        <v>3097</v>
      </c>
      <c r="E107" s="14" t="s">
        <v>154</v>
      </c>
      <c r="F107" s="13" t="s">
        <v>3098</v>
      </c>
      <c r="G107" s="13" t="s">
        <v>3099</v>
      </c>
      <c r="H107" s="13" t="s">
        <v>157</v>
      </c>
      <c r="I107" s="13" t="s">
        <v>3100</v>
      </c>
      <c r="J107" s="13" t="str">
        <f>HYPERLINK("http://pfam.sanger.ac.uk/family/PF00076","PF00076")</f>
        <v>PF00076</v>
      </c>
      <c r="K107" s="13" t="s">
        <v>1054</v>
      </c>
      <c r="L107" s="13" t="str">
        <f>HYPERLINK("http://www.ebi.ac.uk/interpro/entry/IPR012677","IPR012677")</f>
        <v>IPR012677</v>
      </c>
      <c r="M107" s="13" t="s">
        <v>3101</v>
      </c>
    </row>
    <row r="108" spans="1:13" x14ac:dyDescent="0.25">
      <c r="A108" s="13" t="s">
        <v>3102</v>
      </c>
      <c r="B108" s="13" t="s">
        <v>175</v>
      </c>
      <c r="C108" s="13" t="s">
        <v>152</v>
      </c>
      <c r="D108" s="13" t="s">
        <v>610</v>
      </c>
      <c r="E108" s="14" t="s">
        <v>154</v>
      </c>
      <c r="F108" s="13" t="s">
        <v>611</v>
      </c>
      <c r="G108" s="13" t="s">
        <v>612</v>
      </c>
      <c r="H108" s="13" t="s">
        <v>157</v>
      </c>
      <c r="I108" s="13" t="s">
        <v>2869</v>
      </c>
      <c r="J108" s="13" t="str">
        <f>HYPERLINK("http://pfam.sanger.ac.uk/family/PF00271","PF00271")</f>
        <v>PF00271</v>
      </c>
      <c r="L108" s="13" t="s">
        <v>157</v>
      </c>
      <c r="M108" s="13" t="s">
        <v>2871</v>
      </c>
    </row>
    <row r="109" spans="1:13" x14ac:dyDescent="0.25">
      <c r="A109" s="13" t="s">
        <v>3103</v>
      </c>
      <c r="B109" s="13" t="s">
        <v>162</v>
      </c>
      <c r="C109" s="13" t="s">
        <v>152</v>
      </c>
      <c r="D109" s="13" t="s">
        <v>614</v>
      </c>
      <c r="E109" s="14" t="s">
        <v>154</v>
      </c>
      <c r="F109" s="13" t="s">
        <v>615</v>
      </c>
      <c r="G109" s="13" t="s">
        <v>616</v>
      </c>
      <c r="H109" s="13" t="s">
        <v>157</v>
      </c>
      <c r="I109" s="13" t="s">
        <v>617</v>
      </c>
      <c r="J109" s="13" t="str">
        <f>HYPERLINK("http://pfam.sanger.ac.uk/family/PF01578","PF01578")</f>
        <v>PF01578</v>
      </c>
      <c r="K109" s="13" t="s">
        <v>618</v>
      </c>
      <c r="L109" s="13" t="str">
        <f>HYPERLINK("http://www.ebi.ac.uk/interpro/entry/IPR002541","IPR002541")</f>
        <v>IPR002541</v>
      </c>
      <c r="M109" s="13" t="s">
        <v>619</v>
      </c>
    </row>
    <row r="110" spans="1:13" x14ac:dyDescent="0.25">
      <c r="A110" s="13" t="s">
        <v>3104</v>
      </c>
      <c r="B110" s="13" t="s">
        <v>151</v>
      </c>
      <c r="C110" s="13" t="s">
        <v>152</v>
      </c>
      <c r="D110" s="13" t="s">
        <v>282</v>
      </c>
      <c r="E110" s="14" t="s">
        <v>154</v>
      </c>
      <c r="F110" s="13" t="s">
        <v>3105</v>
      </c>
      <c r="G110" s="13" t="s">
        <v>3106</v>
      </c>
      <c r="H110" s="13" t="str">
        <f>HYPERLINK("http://www.uniprot.org/uniref/UniRef90_M8BQ73","UniRef90_M8BQ73")</f>
        <v>UniRef90_M8BQ73</v>
      </c>
      <c r="I110" s="13" t="s">
        <v>3107</v>
      </c>
      <c r="J110" s="13" t="str">
        <f>HYPERLINK("http://pfam.sanger.ac.uk/family/PF04565","PF04565")</f>
        <v>PF04565</v>
      </c>
      <c r="L110" s="13" t="s">
        <v>157</v>
      </c>
      <c r="M110" s="13" t="s">
        <v>3108</v>
      </c>
    </row>
    <row r="111" spans="1:13" x14ac:dyDescent="0.25">
      <c r="A111" s="13" t="s">
        <v>3109</v>
      </c>
      <c r="B111" s="13" t="s">
        <v>162</v>
      </c>
      <c r="C111" s="13" t="s">
        <v>152</v>
      </c>
      <c r="D111" s="13" t="s">
        <v>3110</v>
      </c>
      <c r="E111" s="14" t="s">
        <v>154</v>
      </c>
      <c r="F111" s="13" t="s">
        <v>637</v>
      </c>
      <c r="G111" s="13" t="s">
        <v>638</v>
      </c>
      <c r="H111" s="13" t="s">
        <v>157</v>
      </c>
      <c r="I111" s="13" t="s">
        <v>639</v>
      </c>
      <c r="J111" s="13" t="str">
        <f>HYPERLINK("http://pfam.sanger.ac.uk/family/PF02824","PF02824")</f>
        <v>PF02824</v>
      </c>
      <c r="K111" s="13" t="s">
        <v>640</v>
      </c>
      <c r="L111" s="13" t="str">
        <f>HYPERLINK("http://www.ebi.ac.uk/interpro/entry/IPR012676","IPR012676")</f>
        <v>IPR012676</v>
      </c>
    </row>
    <row r="112" spans="1:13" x14ac:dyDescent="0.25">
      <c r="A112" s="13" t="s">
        <v>3111</v>
      </c>
      <c r="B112" s="13" t="s">
        <v>162</v>
      </c>
      <c r="C112" s="13" t="s">
        <v>152</v>
      </c>
      <c r="D112" s="13" t="s">
        <v>648</v>
      </c>
      <c r="E112" s="14" t="s">
        <v>154</v>
      </c>
      <c r="F112" s="13" t="s">
        <v>649</v>
      </c>
      <c r="G112" s="13" t="s">
        <v>650</v>
      </c>
      <c r="H112" s="13" t="s">
        <v>157</v>
      </c>
      <c r="J112" s="13" t="s">
        <v>157</v>
      </c>
      <c r="L112" s="13" t="s">
        <v>157</v>
      </c>
    </row>
    <row r="113" spans="1:13" x14ac:dyDescent="0.25">
      <c r="A113" s="13" t="s">
        <v>3112</v>
      </c>
      <c r="B113" s="13" t="s">
        <v>162</v>
      </c>
      <c r="C113" s="13" t="s">
        <v>152</v>
      </c>
      <c r="D113" s="13" t="s">
        <v>652</v>
      </c>
      <c r="E113" s="14" t="s">
        <v>154</v>
      </c>
      <c r="F113" s="13" t="s">
        <v>653</v>
      </c>
      <c r="G113" s="13" t="s">
        <v>654</v>
      </c>
      <c r="H113" s="13" t="s">
        <v>157</v>
      </c>
      <c r="I113" s="13" t="s">
        <v>655</v>
      </c>
      <c r="J113" s="13" t="str">
        <f>HYPERLINK("http://pfam.sanger.ac.uk/family/PF00145","PF00145")</f>
        <v>PF00145</v>
      </c>
      <c r="K113" s="13" t="s">
        <v>656</v>
      </c>
      <c r="L113" s="13" t="str">
        <f>HYPERLINK("http://www.ebi.ac.uk/interpro/entry/IPR001525","IPR001525")</f>
        <v>IPR001525</v>
      </c>
      <c r="M113" s="13" t="s">
        <v>657</v>
      </c>
    </row>
    <row r="114" spans="1:13" x14ac:dyDescent="0.25">
      <c r="A114" s="13" t="s">
        <v>1827</v>
      </c>
      <c r="B114" s="13" t="s">
        <v>166</v>
      </c>
      <c r="C114" s="13" t="s">
        <v>152</v>
      </c>
      <c r="D114" s="13" t="s">
        <v>665</v>
      </c>
      <c r="E114" s="14" t="s">
        <v>154</v>
      </c>
      <c r="F114" s="13" t="s">
        <v>666</v>
      </c>
      <c r="G114" s="13" t="s">
        <v>667</v>
      </c>
      <c r="H114" s="13" t="s">
        <v>157</v>
      </c>
      <c r="J114" s="13" t="s">
        <v>157</v>
      </c>
      <c r="K114" s="13" t="s">
        <v>550</v>
      </c>
      <c r="L114" s="13" t="str">
        <f>HYPERLINK("http://www.ebi.ac.uk/interpro/entry/IPR015300","IPR015300")</f>
        <v>IPR015300</v>
      </c>
    </row>
    <row r="115" spans="1:13" x14ac:dyDescent="0.25">
      <c r="A115" s="13" t="s">
        <v>3113</v>
      </c>
      <c r="B115" s="13" t="s">
        <v>166</v>
      </c>
      <c r="C115" s="13" t="s">
        <v>152</v>
      </c>
      <c r="D115" s="13" t="s">
        <v>3114</v>
      </c>
      <c r="E115" s="14" t="s">
        <v>154</v>
      </c>
      <c r="F115" s="13" t="s">
        <v>670</v>
      </c>
      <c r="G115" s="13" t="s">
        <v>671</v>
      </c>
      <c r="H115" s="13" t="s">
        <v>157</v>
      </c>
      <c r="J115" s="13" t="s">
        <v>157</v>
      </c>
      <c r="K115" s="13" t="s">
        <v>159</v>
      </c>
      <c r="L115" s="13" t="str">
        <f>HYPERLINK("http://www.ebi.ac.uk/interpro/entry/IPR027417","IPR027417")</f>
        <v>IPR027417</v>
      </c>
    </row>
    <row r="116" spans="1:13" x14ac:dyDescent="0.25">
      <c r="A116" s="13" t="s">
        <v>3115</v>
      </c>
      <c r="B116" s="13" t="s">
        <v>162</v>
      </c>
      <c r="C116" s="13" t="s">
        <v>152</v>
      </c>
      <c r="D116" s="13" t="s">
        <v>673</v>
      </c>
      <c r="E116" s="14" t="s">
        <v>154</v>
      </c>
      <c r="F116" s="13" t="s">
        <v>674</v>
      </c>
      <c r="G116" s="13" t="s">
        <v>675</v>
      </c>
      <c r="H116" s="13" t="str">
        <f>HYPERLINK("http://www.uniprot.org/uniref/UniRef90_M7ZFU6","UniRef90_M7ZFU6")</f>
        <v>UniRef90_M7ZFU6</v>
      </c>
      <c r="I116" s="13" t="s">
        <v>2393</v>
      </c>
      <c r="J116" s="13" t="str">
        <f>HYPERLINK("http://pfam.sanger.ac.uk/family/PF03732","PF03732")</f>
        <v>PF03732</v>
      </c>
      <c r="L116" s="13" t="s">
        <v>157</v>
      </c>
      <c r="M116" s="13" t="s">
        <v>237</v>
      </c>
    </row>
    <row r="117" spans="1:13" x14ac:dyDescent="0.25">
      <c r="A117" s="13" t="s">
        <v>3116</v>
      </c>
      <c r="B117" s="13" t="s">
        <v>151</v>
      </c>
      <c r="C117" s="13" t="s">
        <v>152</v>
      </c>
      <c r="D117" s="13" t="s">
        <v>3117</v>
      </c>
      <c r="E117" s="14" t="s">
        <v>154</v>
      </c>
      <c r="F117" s="13" t="s">
        <v>3118</v>
      </c>
      <c r="G117" s="13" t="s">
        <v>3119</v>
      </c>
      <c r="H117" s="13" t="s">
        <v>157</v>
      </c>
      <c r="I117" s="13" t="s">
        <v>3120</v>
      </c>
      <c r="J117" s="13" t="str">
        <f>HYPERLINK("http://pfam.sanger.ac.uk/family/PF04561","PF04561")</f>
        <v>PF04561</v>
      </c>
      <c r="K117" s="13" t="s">
        <v>3121</v>
      </c>
      <c r="L117" s="13" t="str">
        <f>HYPERLINK("http://www.ebi.ac.uk/interpro/entry/IPR007642","IPR007642")</f>
        <v>IPR007642</v>
      </c>
      <c r="M117" s="13" t="s">
        <v>3122</v>
      </c>
    </row>
    <row r="118" spans="1:13" x14ac:dyDescent="0.25">
      <c r="A118" s="13" t="s">
        <v>2689</v>
      </c>
      <c r="B118" s="13" t="s">
        <v>151</v>
      </c>
      <c r="C118" s="13" t="s">
        <v>152</v>
      </c>
      <c r="D118" s="13" t="s">
        <v>679</v>
      </c>
      <c r="E118" s="14" t="s">
        <v>154</v>
      </c>
      <c r="F118" s="13" t="s">
        <v>680</v>
      </c>
      <c r="G118" s="13" t="s">
        <v>3123</v>
      </c>
      <c r="H118" s="13" t="s">
        <v>157</v>
      </c>
      <c r="I118" s="13" t="s">
        <v>682</v>
      </c>
      <c r="J118" s="13" t="str">
        <f>HYPERLINK("http://pfam.sanger.ac.uk/family/PF01000","PF01000")</f>
        <v>PF01000</v>
      </c>
      <c r="K118" s="13" t="s">
        <v>683</v>
      </c>
      <c r="L118" s="13" t="str">
        <f>HYPERLINK("http://www.ebi.ac.uk/interpro/entry/IPR009025","IPR009025")</f>
        <v>IPR009025</v>
      </c>
      <c r="M118" s="13" t="s">
        <v>684</v>
      </c>
    </row>
    <row r="119" spans="1:13" x14ac:dyDescent="0.25">
      <c r="A119" s="13" t="s">
        <v>1914</v>
      </c>
      <c r="B119" s="13" t="s">
        <v>151</v>
      </c>
      <c r="C119" s="13" t="s">
        <v>152</v>
      </c>
      <c r="D119" s="13" t="s">
        <v>3124</v>
      </c>
      <c r="E119" s="14" t="s">
        <v>154</v>
      </c>
      <c r="F119" s="13" t="s">
        <v>3125</v>
      </c>
      <c r="G119" s="13" t="s">
        <v>3126</v>
      </c>
      <c r="H119" s="13" t="s">
        <v>157</v>
      </c>
      <c r="I119" s="13" t="s">
        <v>3127</v>
      </c>
      <c r="J119" s="13" t="str">
        <f>HYPERLINK("http://pfam.sanger.ac.uk/family/PF04561","PF04561")</f>
        <v>PF04561</v>
      </c>
      <c r="K119" s="13" t="s">
        <v>3128</v>
      </c>
      <c r="L119" s="13" t="str">
        <f>HYPERLINK("http://www.ebi.ac.uk/interpro/entry/IPR007644","IPR007644")</f>
        <v>IPR007644</v>
      </c>
      <c r="M119" s="13" t="s">
        <v>3122</v>
      </c>
    </row>
    <row r="120" spans="1:13" x14ac:dyDescent="0.25">
      <c r="A120" s="13" t="s">
        <v>1934</v>
      </c>
      <c r="B120" s="13" t="s">
        <v>151</v>
      </c>
      <c r="C120" s="13" t="s">
        <v>152</v>
      </c>
      <c r="D120" s="13" t="s">
        <v>3129</v>
      </c>
      <c r="E120" s="14" t="s">
        <v>154</v>
      </c>
      <c r="F120" s="13" t="s">
        <v>3125</v>
      </c>
      <c r="G120" s="13" t="s">
        <v>3126</v>
      </c>
      <c r="H120" s="13" t="s">
        <v>157</v>
      </c>
      <c r="I120" s="13" t="s">
        <v>3107</v>
      </c>
      <c r="J120" s="13" t="str">
        <f>HYPERLINK("http://pfam.sanger.ac.uk/family/PF04565","PF04565")</f>
        <v>PF04565</v>
      </c>
      <c r="K120" s="13" t="s">
        <v>3130</v>
      </c>
      <c r="L120" s="13" t="str">
        <f>HYPERLINK("http://www.ebi.ac.uk/interpro/entry/IPR015712","IPR015712")</f>
        <v>IPR015712</v>
      </c>
      <c r="M120" s="13" t="s">
        <v>3108</v>
      </c>
    </row>
    <row r="121" spans="1:13" x14ac:dyDescent="0.25">
      <c r="A121" s="13" t="s">
        <v>3131</v>
      </c>
      <c r="B121" s="13" t="s">
        <v>162</v>
      </c>
      <c r="C121" s="13" t="s">
        <v>152</v>
      </c>
      <c r="D121" s="13" t="s">
        <v>3132</v>
      </c>
      <c r="E121" s="14" t="s">
        <v>154</v>
      </c>
      <c r="F121" s="13" t="s">
        <v>3125</v>
      </c>
      <c r="G121" s="13" t="s">
        <v>3126</v>
      </c>
      <c r="H121" s="13" t="s">
        <v>157</v>
      </c>
      <c r="I121" s="13" t="s">
        <v>3133</v>
      </c>
      <c r="J121" s="13" t="str">
        <f>HYPERLINK("http://pfam.sanger.ac.uk/family/PF00562","PF00562")</f>
        <v>PF00562</v>
      </c>
      <c r="K121" s="13" t="s">
        <v>3130</v>
      </c>
      <c r="L121" s="13" t="str">
        <f>HYPERLINK("http://www.ebi.ac.uk/interpro/entry/IPR015712","IPR015712")</f>
        <v>IPR015712</v>
      </c>
      <c r="M121" s="13" t="s">
        <v>3134</v>
      </c>
    </row>
    <row r="122" spans="1:13" x14ac:dyDescent="0.25">
      <c r="A122" s="13" t="s">
        <v>1986</v>
      </c>
      <c r="B122" s="13" t="s">
        <v>151</v>
      </c>
      <c r="C122" s="13" t="s">
        <v>152</v>
      </c>
      <c r="D122" s="13" t="s">
        <v>3135</v>
      </c>
      <c r="E122" s="14" t="s">
        <v>154</v>
      </c>
      <c r="F122" s="13" t="s">
        <v>687</v>
      </c>
      <c r="G122" s="13" t="s">
        <v>3136</v>
      </c>
      <c r="H122" s="13" t="s">
        <v>157</v>
      </c>
      <c r="I122" s="13" t="s">
        <v>3137</v>
      </c>
      <c r="J122" s="13" t="str">
        <f>HYPERLINK("http://pfam.sanger.ac.uk/family/PF00623","PF00623")</f>
        <v>PF00623</v>
      </c>
      <c r="K122" s="13" t="s">
        <v>3138</v>
      </c>
      <c r="L122" s="13" t="str">
        <f>HYPERLINK("http://www.ebi.ac.uk/interpro/entry/IPR006592","IPR006592")</f>
        <v>IPR006592</v>
      </c>
      <c r="M122" s="13" t="s">
        <v>691</v>
      </c>
    </row>
    <row r="123" spans="1:13" x14ac:dyDescent="0.25">
      <c r="A123" s="13" t="s">
        <v>3139</v>
      </c>
      <c r="B123" s="13" t="s">
        <v>162</v>
      </c>
      <c r="C123" s="13" t="s">
        <v>152</v>
      </c>
      <c r="D123" s="13" t="s">
        <v>3140</v>
      </c>
      <c r="E123" s="14" t="s">
        <v>154</v>
      </c>
      <c r="F123" s="13" t="s">
        <v>687</v>
      </c>
      <c r="G123" s="13" t="s">
        <v>688</v>
      </c>
      <c r="H123" s="13" t="s">
        <v>157</v>
      </c>
      <c r="I123" s="13" t="s">
        <v>689</v>
      </c>
      <c r="J123" s="13" t="str">
        <f>HYPERLINK("http://pfam.sanger.ac.uk/family/PF04983","PF04983")</f>
        <v>PF04983</v>
      </c>
      <c r="K123" s="13" t="s">
        <v>690</v>
      </c>
      <c r="L123" s="13" t="str">
        <f>HYPERLINK("http://www.ebi.ac.uk/interpro/entry/IPR007066","IPR007066")</f>
        <v>IPR007066</v>
      </c>
      <c r="M123" s="13" t="s">
        <v>691</v>
      </c>
    </row>
    <row r="124" spans="1:13" x14ac:dyDescent="0.25">
      <c r="A124" s="13" t="s">
        <v>3141</v>
      </c>
      <c r="B124" s="13" t="s">
        <v>151</v>
      </c>
      <c r="C124" s="13" t="s">
        <v>152</v>
      </c>
      <c r="D124" s="13" t="s">
        <v>3142</v>
      </c>
      <c r="E124" s="14" t="s">
        <v>154</v>
      </c>
      <c r="F124" s="13" t="s">
        <v>694</v>
      </c>
      <c r="G124" s="13" t="s">
        <v>695</v>
      </c>
      <c r="H124" s="13" t="s">
        <v>157</v>
      </c>
      <c r="J124" s="13" t="s">
        <v>157</v>
      </c>
      <c r="L124" s="13" t="s">
        <v>157</v>
      </c>
    </row>
    <row r="125" spans="1:13" x14ac:dyDescent="0.25">
      <c r="A125" s="13" t="s">
        <v>3143</v>
      </c>
      <c r="B125" s="13" t="s">
        <v>151</v>
      </c>
      <c r="C125" s="13" t="s">
        <v>152</v>
      </c>
      <c r="D125" s="13" t="s">
        <v>3144</v>
      </c>
      <c r="E125" s="14" t="s">
        <v>154</v>
      </c>
      <c r="F125" s="13" t="s">
        <v>694</v>
      </c>
      <c r="G125" s="13" t="s">
        <v>695</v>
      </c>
      <c r="H125" s="13" t="s">
        <v>157</v>
      </c>
      <c r="I125" s="13" t="s">
        <v>3145</v>
      </c>
      <c r="J125" s="13" t="str">
        <f>HYPERLINK("http://pfam.sanger.ac.uk/family/PF04998","PF04998")</f>
        <v>PF04998</v>
      </c>
      <c r="K125" s="13" t="s">
        <v>3146</v>
      </c>
      <c r="L125" s="13" t="str">
        <f>HYPERLINK("http://www.ebi.ac.uk/interpro/entry/IPR007081","IPR007081")</f>
        <v>IPR007081</v>
      </c>
      <c r="M125" s="13" t="s">
        <v>691</v>
      </c>
    </row>
    <row r="126" spans="1:13" x14ac:dyDescent="0.25">
      <c r="A126" s="13" t="s">
        <v>3147</v>
      </c>
      <c r="B126" s="13" t="s">
        <v>162</v>
      </c>
      <c r="C126" s="13" t="s">
        <v>152</v>
      </c>
      <c r="D126" s="13" t="s">
        <v>699</v>
      </c>
      <c r="E126" s="14" t="s">
        <v>154</v>
      </c>
      <c r="F126" s="13" t="s">
        <v>700</v>
      </c>
      <c r="G126" s="13" t="s">
        <v>701</v>
      </c>
      <c r="H126" s="13" t="s">
        <v>157</v>
      </c>
      <c r="I126" s="13" t="s">
        <v>702</v>
      </c>
      <c r="J126" s="13" t="str">
        <f>HYPERLINK("http://pfam.sanger.ac.uk/family/PF11926","PF11926")</f>
        <v>PF11926</v>
      </c>
      <c r="K126" s="13" t="s">
        <v>703</v>
      </c>
      <c r="L126" s="13" t="str">
        <f>HYPERLINK("http://www.ebi.ac.uk/interpro/entry/IPR018253","IPR018253")</f>
        <v>IPR018253</v>
      </c>
    </row>
    <row r="127" spans="1:13" x14ac:dyDescent="0.25">
      <c r="A127" s="13" t="s">
        <v>3148</v>
      </c>
      <c r="B127" s="13" t="s">
        <v>151</v>
      </c>
      <c r="C127" s="13" t="s">
        <v>152</v>
      </c>
      <c r="D127" s="13" t="s">
        <v>3149</v>
      </c>
      <c r="E127" s="14" t="s">
        <v>154</v>
      </c>
      <c r="F127" s="13" t="s">
        <v>706</v>
      </c>
      <c r="G127" s="13" t="s">
        <v>707</v>
      </c>
      <c r="H127" s="13" t="s">
        <v>157</v>
      </c>
      <c r="I127" s="13" t="s">
        <v>183</v>
      </c>
      <c r="J127" s="13" t="str">
        <f>HYPERLINK("http://pfam.sanger.ac.uk/family/PF05208","PF05208")</f>
        <v>PF05208</v>
      </c>
      <c r="K127" s="13" t="s">
        <v>708</v>
      </c>
      <c r="L127" s="13" t="str">
        <f>HYPERLINK("http://www.ebi.ac.uk/interpro/entry/IPR007873","IPR007873")</f>
        <v>IPR007873</v>
      </c>
      <c r="M127" s="13" t="s">
        <v>184</v>
      </c>
    </row>
    <row r="128" spans="1:13" x14ac:dyDescent="0.25">
      <c r="A128" s="13" t="s">
        <v>1741</v>
      </c>
      <c r="B128" s="13" t="s">
        <v>151</v>
      </c>
      <c r="C128" s="13" t="s">
        <v>152</v>
      </c>
      <c r="D128" s="13" t="s">
        <v>714</v>
      </c>
      <c r="E128" s="14" t="s">
        <v>154</v>
      </c>
      <c r="F128" s="13" t="s">
        <v>715</v>
      </c>
      <c r="G128" s="13" t="s">
        <v>716</v>
      </c>
      <c r="H128" s="13" t="s">
        <v>157</v>
      </c>
      <c r="I128" s="13" t="s">
        <v>2248</v>
      </c>
      <c r="J128" s="13" t="str">
        <f>HYPERLINK("http://pfam.sanger.ac.uk/family/PF00078","PF00078")</f>
        <v>PF00078</v>
      </c>
      <c r="L128" s="13" t="s">
        <v>157</v>
      </c>
      <c r="M128" s="13" t="s">
        <v>2250</v>
      </c>
    </row>
    <row r="129" spans="1:13" x14ac:dyDescent="0.25">
      <c r="A129" s="13" t="s">
        <v>3150</v>
      </c>
      <c r="B129" s="13" t="s">
        <v>175</v>
      </c>
      <c r="C129" s="13" t="s">
        <v>152</v>
      </c>
      <c r="D129" s="13" t="s">
        <v>3151</v>
      </c>
      <c r="E129" s="14" t="s">
        <v>154</v>
      </c>
      <c r="F129" s="13" t="s">
        <v>720</v>
      </c>
      <c r="G129" s="13" t="s">
        <v>721</v>
      </c>
      <c r="H129" s="13" t="s">
        <v>157</v>
      </c>
      <c r="J129" s="13" t="s">
        <v>157</v>
      </c>
      <c r="K129" s="13" t="s">
        <v>723</v>
      </c>
      <c r="L129" s="13" t="str">
        <f>HYPERLINK("http://www.ebi.ac.uk/interpro/entry/IPR004162","IPR004162")</f>
        <v>IPR004162</v>
      </c>
      <c r="M129" s="13" t="s">
        <v>3152</v>
      </c>
    </row>
    <row r="130" spans="1:13" x14ac:dyDescent="0.25">
      <c r="A130" s="13" t="s">
        <v>3153</v>
      </c>
      <c r="B130" s="13" t="s">
        <v>166</v>
      </c>
      <c r="C130" s="13" t="s">
        <v>152</v>
      </c>
      <c r="D130" s="13" t="s">
        <v>726</v>
      </c>
      <c r="E130" s="14" t="s">
        <v>154</v>
      </c>
      <c r="F130" s="13" t="s">
        <v>727</v>
      </c>
      <c r="G130" s="13" t="s">
        <v>728</v>
      </c>
      <c r="H130" s="13" t="s">
        <v>157</v>
      </c>
      <c r="I130" s="13" t="s">
        <v>3052</v>
      </c>
      <c r="J130" s="13" t="str">
        <f>HYPERLINK("http://pfam.sanger.ac.uk/family/PF08711","PF08711")</f>
        <v>PF08711</v>
      </c>
      <c r="L130" s="13" t="s">
        <v>157</v>
      </c>
      <c r="M130" s="13" t="s">
        <v>3053</v>
      </c>
    </row>
    <row r="131" spans="1:13" x14ac:dyDescent="0.25">
      <c r="A131" s="13" t="s">
        <v>3154</v>
      </c>
      <c r="B131" s="13" t="s">
        <v>151</v>
      </c>
      <c r="C131" s="13" t="s">
        <v>152</v>
      </c>
      <c r="D131" s="13" t="s">
        <v>3155</v>
      </c>
      <c r="E131" s="14" t="s">
        <v>154</v>
      </c>
      <c r="F131" s="13" t="s">
        <v>3156</v>
      </c>
      <c r="G131" s="13" t="s">
        <v>3157</v>
      </c>
      <c r="H131" s="13" t="s">
        <v>157</v>
      </c>
      <c r="I131" s="13" t="s">
        <v>3158</v>
      </c>
      <c r="J131" s="13" t="str">
        <f>HYPERLINK("http://pfam.sanger.ac.uk/family/PF00009","PF00009")</f>
        <v>PF00009</v>
      </c>
      <c r="K131" s="13" t="s">
        <v>3159</v>
      </c>
      <c r="L131" s="13" t="str">
        <f>HYPERLINK("http://www.ebi.ac.uk/interpro/entry/IPR000795","IPR000795")</f>
        <v>IPR000795</v>
      </c>
      <c r="M131" s="13" t="s">
        <v>3160</v>
      </c>
    </row>
    <row r="132" spans="1:13" x14ac:dyDescent="0.25">
      <c r="A132" s="13" t="s">
        <v>1661</v>
      </c>
      <c r="B132" s="13" t="s">
        <v>151</v>
      </c>
      <c r="C132" s="13" t="s">
        <v>152</v>
      </c>
      <c r="D132" s="13" t="s">
        <v>3161</v>
      </c>
      <c r="E132" s="14" t="s">
        <v>154</v>
      </c>
      <c r="F132" s="13" t="s">
        <v>732</v>
      </c>
      <c r="G132" s="13" t="s">
        <v>733</v>
      </c>
      <c r="H132" s="13" t="s">
        <v>157</v>
      </c>
      <c r="I132" s="13" t="s">
        <v>734</v>
      </c>
      <c r="J132" s="13" t="str">
        <f>HYPERLINK("http://pfam.sanger.ac.uk/family/PF02265","PF02265")</f>
        <v>PF02265</v>
      </c>
      <c r="K132" s="13" t="s">
        <v>735</v>
      </c>
      <c r="L132" s="13" t="str">
        <f>HYPERLINK("http://www.ebi.ac.uk/interpro/entry/IPR003154","IPR003154")</f>
        <v>IPR003154</v>
      </c>
      <c r="M132" s="13" t="s">
        <v>736</v>
      </c>
    </row>
    <row r="133" spans="1:13" x14ac:dyDescent="0.25">
      <c r="A133" s="13" t="s">
        <v>2505</v>
      </c>
      <c r="B133" s="13" t="s">
        <v>151</v>
      </c>
      <c r="C133" s="13" t="s">
        <v>152</v>
      </c>
      <c r="D133" s="13" t="s">
        <v>3162</v>
      </c>
      <c r="E133" s="14" t="s">
        <v>154</v>
      </c>
      <c r="F133" s="13" t="s">
        <v>3163</v>
      </c>
      <c r="G133" s="13" t="s">
        <v>3164</v>
      </c>
      <c r="H133" s="13" t="s">
        <v>157</v>
      </c>
      <c r="I133" s="13" t="s">
        <v>3165</v>
      </c>
      <c r="J133" s="13" t="str">
        <f>HYPERLINK("http://pfam.sanger.ac.uk/family/PF01399","PF01399")</f>
        <v>PF01399</v>
      </c>
      <c r="K133" s="13" t="s">
        <v>3166</v>
      </c>
      <c r="L133" s="13" t="str">
        <f>HYPERLINK("http://www.ebi.ac.uk/interpro/entry/IPR000717","IPR000717")</f>
        <v>IPR000717</v>
      </c>
      <c r="M133" s="13" t="s">
        <v>3167</v>
      </c>
    </row>
    <row r="134" spans="1:13" x14ac:dyDescent="0.25">
      <c r="A134" s="13" t="s">
        <v>1795</v>
      </c>
      <c r="B134" s="13" t="s">
        <v>151</v>
      </c>
      <c r="C134" s="13" t="s">
        <v>152</v>
      </c>
      <c r="D134" s="13" t="s">
        <v>243</v>
      </c>
      <c r="E134" s="14" t="s">
        <v>154</v>
      </c>
      <c r="F134" s="13" t="s">
        <v>738</v>
      </c>
      <c r="G134" s="13" t="s">
        <v>739</v>
      </c>
      <c r="H134" s="13" t="str">
        <f>HYPERLINK("http://www.uniprot.org/uniref/UniRef90_R7W0W9","UniRef90_R7W0W9")</f>
        <v>UniRef90_R7W0W9</v>
      </c>
      <c r="I134" s="13" t="s">
        <v>2248</v>
      </c>
      <c r="J134" s="13" t="str">
        <f>HYPERLINK("http://pfam.sanger.ac.uk/family/PF00078","PF00078")</f>
        <v>PF00078</v>
      </c>
      <c r="L134" s="13" t="s">
        <v>157</v>
      </c>
      <c r="M134" s="13" t="s">
        <v>2250</v>
      </c>
    </row>
    <row r="135" spans="1:13" x14ac:dyDescent="0.25">
      <c r="A135" s="13" t="s">
        <v>2008</v>
      </c>
      <c r="B135" s="13" t="s">
        <v>166</v>
      </c>
      <c r="C135" s="13" t="s">
        <v>152</v>
      </c>
      <c r="D135" s="13" t="s">
        <v>741</v>
      </c>
      <c r="E135" s="14" t="s">
        <v>154</v>
      </c>
      <c r="F135" s="13" t="s">
        <v>742</v>
      </c>
      <c r="G135" s="13" t="s">
        <v>743</v>
      </c>
      <c r="H135" s="13" t="s">
        <v>157</v>
      </c>
      <c r="I135" s="13" t="s">
        <v>744</v>
      </c>
      <c r="J135" s="13" t="str">
        <f>HYPERLINK("http://pfam.sanger.ac.uk/family/PF03101","PF03101")</f>
        <v>PF03101</v>
      </c>
      <c r="K135" s="13" t="s">
        <v>745</v>
      </c>
      <c r="L135" s="13" t="str">
        <f>HYPERLINK("http://www.ebi.ac.uk/interpro/entry/IPR004330","IPR004330")</f>
        <v>IPR004330</v>
      </c>
    </row>
    <row r="136" spans="1:13" x14ac:dyDescent="0.25">
      <c r="A136" s="13" t="s">
        <v>3168</v>
      </c>
      <c r="B136" s="13" t="s">
        <v>151</v>
      </c>
      <c r="C136" s="13" t="s">
        <v>152</v>
      </c>
      <c r="D136" s="13" t="s">
        <v>3169</v>
      </c>
      <c r="E136" s="14" t="s">
        <v>154</v>
      </c>
      <c r="F136" s="13" t="s">
        <v>3170</v>
      </c>
      <c r="G136" s="13" t="s">
        <v>3171</v>
      </c>
      <c r="H136" s="13" t="s">
        <v>157</v>
      </c>
      <c r="I136" s="13" t="s">
        <v>750</v>
      </c>
      <c r="J136" s="13" t="str">
        <f>HYPERLINK("http://pfam.sanger.ac.uk/family/PF03101","PF03101")</f>
        <v>PF03101</v>
      </c>
      <c r="K136" s="13" t="s">
        <v>751</v>
      </c>
      <c r="L136" s="13" t="str">
        <f>HYPERLINK("http://www.ebi.ac.uk/interpro/entry/IPR004330","IPR004330")</f>
        <v>IPR004330</v>
      </c>
    </row>
    <row r="137" spans="1:13" x14ac:dyDescent="0.25">
      <c r="A137" s="13" t="s">
        <v>3172</v>
      </c>
      <c r="B137" s="13" t="s">
        <v>151</v>
      </c>
      <c r="C137" s="13" t="s">
        <v>152</v>
      </c>
      <c r="D137" s="13" t="s">
        <v>3173</v>
      </c>
      <c r="E137" s="14" t="s">
        <v>154</v>
      </c>
      <c r="F137" s="13" t="s">
        <v>3174</v>
      </c>
      <c r="G137" s="13" t="s">
        <v>3175</v>
      </c>
      <c r="H137" s="13" t="s">
        <v>157</v>
      </c>
      <c r="I137" s="13" t="s">
        <v>1228</v>
      </c>
      <c r="J137" s="13" t="str">
        <f>HYPERLINK("http://pfam.sanger.ac.uk/family/PF04434","PF04434")</f>
        <v>PF04434</v>
      </c>
      <c r="K137" s="13" t="s">
        <v>1374</v>
      </c>
      <c r="L137" s="13" t="str">
        <f>HYPERLINK("http://www.ebi.ac.uk/interpro/entry/IPR007527","IPR007527")</f>
        <v>IPR007527</v>
      </c>
      <c r="M137" s="13" t="s">
        <v>904</v>
      </c>
    </row>
    <row r="138" spans="1:13" x14ac:dyDescent="0.25">
      <c r="A138" s="13" t="s">
        <v>3176</v>
      </c>
      <c r="B138" s="13" t="s">
        <v>151</v>
      </c>
      <c r="C138" s="13" t="s">
        <v>152</v>
      </c>
      <c r="D138" s="13" t="s">
        <v>3177</v>
      </c>
      <c r="E138" s="14" t="s">
        <v>154</v>
      </c>
      <c r="F138" s="13" t="s">
        <v>3178</v>
      </c>
      <c r="G138" s="13" t="s">
        <v>3179</v>
      </c>
      <c r="H138" s="13" t="s">
        <v>157</v>
      </c>
      <c r="I138" s="13" t="s">
        <v>3180</v>
      </c>
      <c r="J138" s="13" t="str">
        <f>HYPERLINK("http://pfam.sanger.ac.uk/family/PF00646","PF00646")</f>
        <v>PF00646</v>
      </c>
      <c r="K138" s="13" t="s">
        <v>3181</v>
      </c>
      <c r="L138" s="13" t="str">
        <f>HYPERLINK("http://www.ebi.ac.uk/interpro/entry/IPR001810","IPR001810")</f>
        <v>IPR001810</v>
      </c>
      <c r="M138" s="13" t="s">
        <v>354</v>
      </c>
    </row>
    <row r="139" spans="1:13" x14ac:dyDescent="0.25">
      <c r="A139" s="13" t="s">
        <v>3182</v>
      </c>
      <c r="B139" s="13" t="s">
        <v>162</v>
      </c>
      <c r="C139" s="13" t="s">
        <v>152</v>
      </c>
      <c r="D139" s="13" t="s">
        <v>276</v>
      </c>
      <c r="E139" s="14" t="s">
        <v>154</v>
      </c>
      <c r="F139" s="13" t="s">
        <v>3183</v>
      </c>
      <c r="G139" s="13" t="s">
        <v>3184</v>
      </c>
      <c r="H139" s="13" t="str">
        <f>HYPERLINK("http://www.uniprot.org/uniref/UniRef90_M8BB92","UniRef90_M8BB92")</f>
        <v>UniRef90_M8BB92</v>
      </c>
      <c r="I139" s="13" t="s">
        <v>1377</v>
      </c>
      <c r="J139" s="13" t="str">
        <f>HYPERLINK("http://pfam.sanger.ac.uk/family/PF04434","PF04434")</f>
        <v>PF04434</v>
      </c>
      <c r="L139" s="13" t="s">
        <v>157</v>
      </c>
      <c r="M139" s="13" t="s">
        <v>1379</v>
      </c>
    </row>
    <row r="140" spans="1:13" x14ac:dyDescent="0.25">
      <c r="A140" s="13" t="s">
        <v>2489</v>
      </c>
      <c r="B140" s="13" t="s">
        <v>175</v>
      </c>
      <c r="C140" s="13" t="s">
        <v>152</v>
      </c>
      <c r="D140" s="13" t="s">
        <v>3185</v>
      </c>
      <c r="E140" s="14" t="s">
        <v>154</v>
      </c>
      <c r="F140" s="13" t="s">
        <v>753</v>
      </c>
      <c r="G140" s="13" t="s">
        <v>754</v>
      </c>
      <c r="H140" s="13" t="s">
        <v>157</v>
      </c>
      <c r="I140" s="13" t="s">
        <v>755</v>
      </c>
      <c r="J140" s="13" t="str">
        <f>HYPERLINK("http://pfam.sanger.ac.uk/family/PF00208","PF00208")</f>
        <v>PF00208</v>
      </c>
      <c r="K140" s="13" t="s">
        <v>756</v>
      </c>
      <c r="L140" s="13" t="str">
        <f>HYPERLINK("http://www.ebi.ac.uk/interpro/entry/IPR016040","IPR016040")</f>
        <v>IPR016040</v>
      </c>
      <c r="M140" s="13" t="s">
        <v>757</v>
      </c>
    </row>
    <row r="141" spans="1:13" x14ac:dyDescent="0.25">
      <c r="A141" s="13" t="s">
        <v>3186</v>
      </c>
      <c r="B141" s="13" t="s">
        <v>162</v>
      </c>
      <c r="C141" s="13" t="s">
        <v>152</v>
      </c>
      <c r="D141" s="13" t="s">
        <v>3187</v>
      </c>
      <c r="E141" s="14" t="s">
        <v>154</v>
      </c>
      <c r="F141" s="13" t="s">
        <v>3188</v>
      </c>
      <c r="G141" s="13" t="s">
        <v>3189</v>
      </c>
      <c r="H141" s="13" t="str">
        <f>HYPERLINK("http://www.uniprot.org/uniref/UniRef90_UPI00023B2D8C","UniRef90_UPI00023B2D8C")</f>
        <v>UniRef90_UPI00023B2D8C</v>
      </c>
      <c r="J141" s="13" t="s">
        <v>157</v>
      </c>
      <c r="L141" s="13" t="s">
        <v>157</v>
      </c>
    </row>
    <row r="142" spans="1:13" x14ac:dyDescent="0.25">
      <c r="A142" s="13" t="s">
        <v>3190</v>
      </c>
      <c r="B142" s="13" t="s">
        <v>175</v>
      </c>
      <c r="C142" s="13" t="s">
        <v>152</v>
      </c>
      <c r="D142" s="13" t="s">
        <v>3191</v>
      </c>
      <c r="E142" s="14" t="s">
        <v>154</v>
      </c>
      <c r="F142" s="13" t="s">
        <v>760</v>
      </c>
      <c r="G142" s="13" t="s">
        <v>761</v>
      </c>
      <c r="H142" s="13" t="str">
        <f>HYPERLINK("http://www.uniprot.org/uniref/UniRef90_M0X6U2","UniRef90_M0X6U2")</f>
        <v>UniRef90_M0X6U2</v>
      </c>
      <c r="I142" s="13" t="s">
        <v>1566</v>
      </c>
      <c r="J142" s="13" t="str">
        <f>HYPERLINK("http://pfam.sanger.ac.uk/family/PF07727","PF07727")</f>
        <v>PF07727</v>
      </c>
      <c r="L142" s="13" t="s">
        <v>157</v>
      </c>
    </row>
    <row r="143" spans="1:13" x14ac:dyDescent="0.25">
      <c r="A143" s="13" t="s">
        <v>3192</v>
      </c>
      <c r="B143" s="13" t="s">
        <v>162</v>
      </c>
      <c r="C143" s="13" t="s">
        <v>152</v>
      </c>
      <c r="D143" s="13" t="s">
        <v>764</v>
      </c>
      <c r="E143" s="14" t="s">
        <v>154</v>
      </c>
      <c r="F143" s="13" t="s">
        <v>765</v>
      </c>
      <c r="G143" s="13" t="s">
        <v>766</v>
      </c>
      <c r="H143" s="13" t="s">
        <v>157</v>
      </c>
      <c r="I143" s="13" t="s">
        <v>755</v>
      </c>
      <c r="J143" s="13" t="str">
        <f>HYPERLINK("http://pfam.sanger.ac.uk/family/PF00208","PF00208")</f>
        <v>PF00208</v>
      </c>
      <c r="L143" s="13" t="s">
        <v>157</v>
      </c>
      <c r="M143" s="13" t="s">
        <v>757</v>
      </c>
    </row>
    <row r="144" spans="1:13" x14ac:dyDescent="0.25">
      <c r="A144" s="13" t="s">
        <v>3193</v>
      </c>
      <c r="B144" s="13" t="s">
        <v>166</v>
      </c>
      <c r="C144" s="13" t="s">
        <v>152</v>
      </c>
      <c r="D144" s="13" t="s">
        <v>769</v>
      </c>
      <c r="E144" s="14" t="s">
        <v>154</v>
      </c>
      <c r="F144" s="13" t="s">
        <v>770</v>
      </c>
      <c r="G144" s="13" t="s">
        <v>771</v>
      </c>
      <c r="H144" s="13" t="s">
        <v>157</v>
      </c>
      <c r="I144" s="13" t="s">
        <v>302</v>
      </c>
      <c r="J144" s="13" t="str">
        <f>HYPERLINK("http://pfam.sanger.ac.uk/family/PF03029","PF03029")</f>
        <v>PF03029</v>
      </c>
      <c r="K144" s="13" t="s">
        <v>772</v>
      </c>
      <c r="L144" s="13" t="str">
        <f>HYPERLINK("http://www.ebi.ac.uk/interpro/entry/IPR004130","IPR004130")</f>
        <v>IPR004130</v>
      </c>
      <c r="M144" s="13" t="s">
        <v>303</v>
      </c>
    </row>
    <row r="145" spans="1:13" x14ac:dyDescent="0.25">
      <c r="A145" s="13" t="s">
        <v>3194</v>
      </c>
      <c r="B145" s="13" t="s">
        <v>166</v>
      </c>
      <c r="C145" s="13" t="s">
        <v>152</v>
      </c>
      <c r="D145" s="13" t="s">
        <v>3195</v>
      </c>
      <c r="E145" s="14" t="s">
        <v>154</v>
      </c>
      <c r="F145" s="13" t="s">
        <v>3196</v>
      </c>
      <c r="G145" s="13" t="s">
        <v>3197</v>
      </c>
      <c r="H145" s="13" t="str">
        <f>HYPERLINK("http://www.uniprot.org/uniref/UniRef90_G8JBE9","UniRef90_G8JBE9")</f>
        <v>UniRef90_G8JBE9</v>
      </c>
      <c r="I145" s="13" t="s">
        <v>1571</v>
      </c>
      <c r="J145" s="13" t="str">
        <f>HYPERLINK("http://pfam.sanger.ac.uk/family/PF12776","PF12776")</f>
        <v>PF12776</v>
      </c>
      <c r="L145" s="13" t="s">
        <v>157</v>
      </c>
    </row>
    <row r="146" spans="1:13" x14ac:dyDescent="0.25">
      <c r="A146" s="13" t="s">
        <v>3198</v>
      </c>
      <c r="B146" s="13" t="s">
        <v>162</v>
      </c>
      <c r="C146" s="13" t="s">
        <v>152</v>
      </c>
      <c r="D146" s="13" t="s">
        <v>774</v>
      </c>
      <c r="E146" s="14" t="s">
        <v>154</v>
      </c>
      <c r="F146" s="13" t="s">
        <v>775</v>
      </c>
      <c r="G146" s="13" t="s">
        <v>776</v>
      </c>
      <c r="H146" s="13" t="str">
        <f>HYPERLINK("http://www.uniprot.org/uniref/UniRef90_M7YTX4","UniRef90_M7YTX4")</f>
        <v>UniRef90_M7YTX4</v>
      </c>
      <c r="I146" s="13" t="s">
        <v>2950</v>
      </c>
      <c r="J146" s="13" t="str">
        <f>HYPERLINK("http://pfam.sanger.ac.uk/family/PF14223","PF14223")</f>
        <v>PF14223</v>
      </c>
      <c r="L146" s="13" t="s">
        <v>157</v>
      </c>
      <c r="M146" s="13" t="s">
        <v>717</v>
      </c>
    </row>
    <row r="147" spans="1:13" x14ac:dyDescent="0.25">
      <c r="A147" s="13" t="s">
        <v>1965</v>
      </c>
      <c r="B147" s="13" t="s">
        <v>162</v>
      </c>
      <c r="C147" s="13" t="s">
        <v>152</v>
      </c>
      <c r="D147" s="13" t="s">
        <v>786</v>
      </c>
      <c r="E147" s="14" t="s">
        <v>154</v>
      </c>
      <c r="F147" s="13" t="s">
        <v>787</v>
      </c>
      <c r="G147" s="13" t="s">
        <v>788</v>
      </c>
      <c r="H147" s="13" t="s">
        <v>157</v>
      </c>
      <c r="I147" s="13" t="s">
        <v>3067</v>
      </c>
      <c r="J147" s="13" t="str">
        <f>HYPERLINK("http://pfam.sanger.ac.uk/family/PF14223","PF14223")</f>
        <v>PF14223</v>
      </c>
      <c r="L147" s="13" t="s">
        <v>157</v>
      </c>
    </row>
    <row r="148" spans="1:13" x14ac:dyDescent="0.25">
      <c r="A148" s="13" t="s">
        <v>3199</v>
      </c>
      <c r="B148" s="13" t="s">
        <v>151</v>
      </c>
      <c r="C148" s="13" t="s">
        <v>152</v>
      </c>
      <c r="D148" s="13" t="s">
        <v>3200</v>
      </c>
      <c r="E148" s="14" t="s">
        <v>154</v>
      </c>
      <c r="F148" s="13" t="s">
        <v>3201</v>
      </c>
      <c r="G148" s="13" t="s">
        <v>3202</v>
      </c>
      <c r="H148" s="13" t="s">
        <v>157</v>
      </c>
      <c r="I148" s="13" t="s">
        <v>793</v>
      </c>
      <c r="J148" s="13" t="str">
        <f>HYPERLINK("http://pfam.sanger.ac.uk/family/PF00856","PF00856")</f>
        <v>PF00856</v>
      </c>
      <c r="K148" s="13" t="s">
        <v>794</v>
      </c>
      <c r="L148" s="13" t="str">
        <f>HYPERLINK("http://www.ebi.ac.uk/interpro/entry/IPR001214","IPR001214")</f>
        <v>IPR001214</v>
      </c>
      <c r="M148" s="13" t="s">
        <v>354</v>
      </c>
    </row>
    <row r="149" spans="1:13" x14ac:dyDescent="0.25">
      <c r="A149" s="13" t="s">
        <v>3203</v>
      </c>
      <c r="B149" s="13" t="s">
        <v>151</v>
      </c>
      <c r="C149" s="13" t="s">
        <v>152</v>
      </c>
      <c r="D149" s="13" t="s">
        <v>796</v>
      </c>
      <c r="E149" s="14" t="s">
        <v>154</v>
      </c>
      <c r="F149" s="13" t="s">
        <v>797</v>
      </c>
      <c r="G149" s="13" t="s">
        <v>798</v>
      </c>
      <c r="H149" s="13" t="s">
        <v>157</v>
      </c>
      <c r="I149" s="13" t="s">
        <v>445</v>
      </c>
      <c r="J149" s="13" t="str">
        <f>HYPERLINK("http://pfam.sanger.ac.uk/family/PF05033","PF05033")</f>
        <v>PF05033</v>
      </c>
      <c r="K149" s="13" t="s">
        <v>799</v>
      </c>
      <c r="L149" s="13" t="str">
        <f>HYPERLINK("http://www.ebi.ac.uk/interpro/entry/IPR007728","IPR007728")</f>
        <v>IPR007728</v>
      </c>
      <c r="M149" s="13" t="s">
        <v>446</v>
      </c>
    </row>
    <row r="150" spans="1:13" x14ac:dyDescent="0.25">
      <c r="A150" s="13" t="s">
        <v>3204</v>
      </c>
      <c r="B150" s="13" t="s">
        <v>151</v>
      </c>
      <c r="C150" s="13" t="s">
        <v>152</v>
      </c>
      <c r="D150" s="13" t="s">
        <v>801</v>
      </c>
      <c r="E150" s="14" t="s">
        <v>154</v>
      </c>
      <c r="F150" s="13" t="s">
        <v>797</v>
      </c>
      <c r="G150" s="13" t="s">
        <v>798</v>
      </c>
      <c r="H150" s="13" t="s">
        <v>157</v>
      </c>
      <c r="I150" s="13" t="s">
        <v>793</v>
      </c>
      <c r="J150" s="13" t="str">
        <f>HYPERLINK("http://pfam.sanger.ac.uk/family/PF00856","PF00856")</f>
        <v>PF00856</v>
      </c>
      <c r="K150" s="13" t="s">
        <v>794</v>
      </c>
      <c r="L150" s="13" t="str">
        <f>HYPERLINK("http://www.ebi.ac.uk/interpro/entry/IPR001214","IPR001214")</f>
        <v>IPR001214</v>
      </c>
      <c r="M150" s="13" t="s">
        <v>354</v>
      </c>
    </row>
    <row r="151" spans="1:13" x14ac:dyDescent="0.25">
      <c r="A151" s="13" t="s">
        <v>3205</v>
      </c>
      <c r="B151" s="13" t="s">
        <v>162</v>
      </c>
      <c r="C151" s="13" t="s">
        <v>152</v>
      </c>
      <c r="D151" s="13" t="s">
        <v>803</v>
      </c>
      <c r="E151" s="14" t="s">
        <v>154</v>
      </c>
      <c r="F151" s="13" t="s">
        <v>804</v>
      </c>
      <c r="G151" s="13" t="s">
        <v>805</v>
      </c>
      <c r="H151" s="13" t="s">
        <v>157</v>
      </c>
      <c r="I151" s="13" t="s">
        <v>1566</v>
      </c>
      <c r="J151" s="13" t="str">
        <f>HYPERLINK("http://pfam.sanger.ac.uk/family/PF07727","PF07727")</f>
        <v>PF07727</v>
      </c>
      <c r="L151" s="13" t="s">
        <v>157</v>
      </c>
    </row>
    <row r="152" spans="1:13" x14ac:dyDescent="0.25">
      <c r="A152" s="13" t="s">
        <v>3206</v>
      </c>
      <c r="B152" s="13" t="s">
        <v>162</v>
      </c>
      <c r="C152" s="13" t="s">
        <v>152</v>
      </c>
      <c r="D152" s="13" t="s">
        <v>3207</v>
      </c>
      <c r="E152" s="14" t="s">
        <v>154</v>
      </c>
      <c r="F152" s="13" t="s">
        <v>808</v>
      </c>
      <c r="G152" s="13" t="s">
        <v>809</v>
      </c>
      <c r="H152" s="13" t="s">
        <v>157</v>
      </c>
      <c r="I152" s="13" t="s">
        <v>810</v>
      </c>
      <c r="J152" s="13" t="str">
        <f>HYPERLINK("http://pfam.sanger.ac.uk/family/PF00328","PF00328")</f>
        <v>PF00328</v>
      </c>
      <c r="K152" s="13" t="s">
        <v>811</v>
      </c>
      <c r="L152" s="13" t="str">
        <f>HYPERLINK("http://www.ebi.ac.uk/interpro/entry/IPR000560","IPR000560")</f>
        <v>IPR000560</v>
      </c>
      <c r="M152" s="13" t="s">
        <v>812</v>
      </c>
    </row>
    <row r="153" spans="1:13" x14ac:dyDescent="0.25">
      <c r="A153" s="13" t="s">
        <v>3208</v>
      </c>
      <c r="B153" s="13" t="s">
        <v>175</v>
      </c>
      <c r="C153" s="13" t="s">
        <v>152</v>
      </c>
      <c r="D153" s="13" t="s">
        <v>276</v>
      </c>
      <c r="E153" s="14" t="s">
        <v>154</v>
      </c>
      <c r="F153" s="13" t="s">
        <v>814</v>
      </c>
      <c r="G153" s="13" t="s">
        <v>815</v>
      </c>
      <c r="H153" s="13" t="str">
        <f>HYPERLINK("http://www.uniprot.org/uniref/UniRef90_R7W5S5","UniRef90_R7W5S5")</f>
        <v>UniRef90_R7W5S5</v>
      </c>
      <c r="I153" s="13" t="s">
        <v>3209</v>
      </c>
      <c r="J153" s="13" t="str">
        <f>HYPERLINK("http://pfam.sanger.ac.uk/family/PF01849","PF01849")</f>
        <v>PF01849</v>
      </c>
      <c r="L153" s="13" t="s">
        <v>157</v>
      </c>
    </row>
    <row r="154" spans="1:13" x14ac:dyDescent="0.25">
      <c r="A154" s="13" t="s">
        <v>3210</v>
      </c>
      <c r="B154" s="13" t="s">
        <v>151</v>
      </c>
      <c r="C154" s="13" t="s">
        <v>152</v>
      </c>
      <c r="D154" s="13" t="s">
        <v>310</v>
      </c>
      <c r="E154" s="14" t="s">
        <v>154</v>
      </c>
      <c r="F154" s="13" t="s">
        <v>817</v>
      </c>
      <c r="G154" s="13" t="s">
        <v>818</v>
      </c>
      <c r="H154" s="13" t="str">
        <f>HYPERLINK("http://www.uniprot.org/uniref/UniRef90_M7YRU4","UniRef90_M7YRU4")</f>
        <v>UniRef90_M7YRU4</v>
      </c>
      <c r="I154" s="13" t="s">
        <v>1785</v>
      </c>
      <c r="J154" s="13" t="str">
        <f>HYPERLINK("http://pfam.sanger.ac.uk/family/PF14291","PF14291")</f>
        <v>PF14291</v>
      </c>
      <c r="L154" s="13" t="s">
        <v>157</v>
      </c>
    </row>
    <row r="155" spans="1:13" x14ac:dyDescent="0.25">
      <c r="A155" s="13" t="s">
        <v>3211</v>
      </c>
      <c r="B155" s="13" t="s">
        <v>151</v>
      </c>
      <c r="C155" s="13" t="s">
        <v>152</v>
      </c>
      <c r="D155" s="13" t="s">
        <v>310</v>
      </c>
      <c r="E155" s="14" t="s">
        <v>154</v>
      </c>
      <c r="F155" s="13" t="s">
        <v>817</v>
      </c>
      <c r="G155" s="13" t="s">
        <v>818</v>
      </c>
      <c r="H155" s="13" t="str">
        <f>HYPERLINK("http://www.uniprot.org/uniref/UniRef90_M7YRU4","UniRef90_M7YRU4")</f>
        <v>UniRef90_M7YRU4</v>
      </c>
      <c r="I155" s="13" t="s">
        <v>3165</v>
      </c>
      <c r="J155" s="13" t="str">
        <f>HYPERLINK("http://pfam.sanger.ac.uk/family/PF01399","PF01399")</f>
        <v>PF01399</v>
      </c>
      <c r="L155" s="13" t="s">
        <v>157</v>
      </c>
      <c r="M155" s="13" t="s">
        <v>3167</v>
      </c>
    </row>
    <row r="156" spans="1:13" x14ac:dyDescent="0.25">
      <c r="A156" s="13" t="s">
        <v>3212</v>
      </c>
      <c r="B156" s="13" t="s">
        <v>151</v>
      </c>
      <c r="C156" s="13" t="s">
        <v>152</v>
      </c>
      <c r="D156" s="13" t="s">
        <v>967</v>
      </c>
      <c r="E156" s="14" t="s">
        <v>154</v>
      </c>
      <c r="F156" s="13" t="s">
        <v>3213</v>
      </c>
      <c r="G156" s="13" t="s">
        <v>3214</v>
      </c>
      <c r="H156" s="13" t="str">
        <f>HYPERLINK("http://www.uniprot.org/uniref/UniRef90_M8A482","UniRef90_M8A482")</f>
        <v>UniRef90_M8A482</v>
      </c>
      <c r="I156" s="13" t="s">
        <v>2613</v>
      </c>
      <c r="J156" s="13" t="str">
        <f>HYPERLINK("http://pfam.sanger.ac.uk/family/PF03108","PF03108")</f>
        <v>PF03108</v>
      </c>
      <c r="L156" s="13" t="s">
        <v>157</v>
      </c>
    </row>
    <row r="157" spans="1:13" x14ac:dyDescent="0.25">
      <c r="A157" s="13" t="s">
        <v>3215</v>
      </c>
      <c r="B157" s="13" t="s">
        <v>151</v>
      </c>
      <c r="C157" s="13" t="s">
        <v>152</v>
      </c>
      <c r="D157" s="13" t="s">
        <v>3216</v>
      </c>
      <c r="E157" s="14" t="s">
        <v>154</v>
      </c>
      <c r="F157" s="13" t="s">
        <v>821</v>
      </c>
      <c r="G157" s="13" t="s">
        <v>822</v>
      </c>
      <c r="H157" s="13" t="str">
        <f>HYPERLINK("http://www.uniprot.org/uniref/UniRef90_UPI000234E367","UniRef90_UPI000234E367")</f>
        <v>UniRef90_UPI000234E367</v>
      </c>
      <c r="I157" s="13" t="s">
        <v>3042</v>
      </c>
      <c r="J157" s="13" t="str">
        <f>HYPERLINK("http://pfam.sanger.ac.uk/family/PF00098","PF00098")</f>
        <v>PF00098</v>
      </c>
      <c r="L157" s="13" t="s">
        <v>157</v>
      </c>
      <c r="M157" s="13" t="s">
        <v>717</v>
      </c>
    </row>
    <row r="158" spans="1:13" x14ac:dyDescent="0.25">
      <c r="A158" s="13" t="s">
        <v>3217</v>
      </c>
      <c r="B158" s="13" t="s">
        <v>151</v>
      </c>
      <c r="C158" s="13" t="s">
        <v>152</v>
      </c>
      <c r="D158" s="13" t="s">
        <v>3218</v>
      </c>
      <c r="E158" s="14" t="s">
        <v>154</v>
      </c>
      <c r="F158" s="13" t="s">
        <v>825</v>
      </c>
      <c r="G158" s="13" t="s">
        <v>826</v>
      </c>
      <c r="H158" s="13" t="str">
        <f>HYPERLINK("http://www.uniprot.org/uniref/UniRef90_N1R4G1","UniRef90_N1R4G1")</f>
        <v>UniRef90_N1R4G1</v>
      </c>
      <c r="I158" s="13" t="s">
        <v>755</v>
      </c>
      <c r="J158" s="13" t="str">
        <f>HYPERLINK("http://pfam.sanger.ac.uk/family/PF00208","PF00208")</f>
        <v>PF00208</v>
      </c>
      <c r="L158" s="13" t="s">
        <v>157</v>
      </c>
      <c r="M158" s="13" t="s">
        <v>757</v>
      </c>
    </row>
    <row r="159" spans="1:13" x14ac:dyDescent="0.25">
      <c r="A159" s="13" t="s">
        <v>3219</v>
      </c>
      <c r="B159" s="13" t="s">
        <v>151</v>
      </c>
      <c r="C159" s="13" t="s">
        <v>152</v>
      </c>
      <c r="D159" s="13" t="s">
        <v>3220</v>
      </c>
      <c r="E159" s="14" t="s">
        <v>154</v>
      </c>
      <c r="F159" s="13" t="s">
        <v>3221</v>
      </c>
      <c r="G159" s="13" t="s">
        <v>3222</v>
      </c>
      <c r="H159" s="13" t="str">
        <f>HYPERLINK("http://www.uniprot.org/uniref/UniRef90_M7ZXZ0","UniRef90_M7ZXZ0")</f>
        <v>UniRef90_M7ZXZ0</v>
      </c>
      <c r="J159" s="13" t="s">
        <v>157</v>
      </c>
      <c r="L159" s="13" t="s">
        <v>157</v>
      </c>
      <c r="M159" s="13" t="s">
        <v>482</v>
      </c>
    </row>
    <row r="160" spans="1:13" x14ac:dyDescent="0.25">
      <c r="A160" s="13" t="s">
        <v>3223</v>
      </c>
      <c r="B160" s="13" t="s">
        <v>166</v>
      </c>
      <c r="C160" s="13" t="s">
        <v>152</v>
      </c>
      <c r="D160" s="13" t="s">
        <v>829</v>
      </c>
      <c r="E160" s="14" t="s">
        <v>154</v>
      </c>
      <c r="F160" s="13" t="s">
        <v>830</v>
      </c>
      <c r="G160" s="13" t="s">
        <v>831</v>
      </c>
      <c r="H160" s="13" t="str">
        <f>HYPERLINK("http://www.uniprot.org/uniref/UniRef90_Q7XF95","UniRef90_Q7XF95")</f>
        <v>UniRef90_Q7XF95</v>
      </c>
      <c r="J160" s="13" t="s">
        <v>157</v>
      </c>
      <c r="L160" s="13" t="s">
        <v>157</v>
      </c>
    </row>
    <row r="161" spans="1:13" x14ac:dyDescent="0.25">
      <c r="A161" s="13" t="s">
        <v>3224</v>
      </c>
      <c r="B161" s="13" t="s">
        <v>166</v>
      </c>
      <c r="C161" s="13" t="s">
        <v>152</v>
      </c>
      <c r="D161" s="13" t="s">
        <v>845</v>
      </c>
      <c r="E161" s="14" t="s">
        <v>154</v>
      </c>
      <c r="F161" s="13" t="s">
        <v>846</v>
      </c>
      <c r="G161" s="13" t="s">
        <v>847</v>
      </c>
      <c r="H161" s="13" t="s">
        <v>157</v>
      </c>
      <c r="I161" s="13" t="s">
        <v>842</v>
      </c>
      <c r="J161" s="13" t="str">
        <f>HYPERLINK("http://pfam.sanger.ac.uk/family/PF12819","PF12819")</f>
        <v>PF12819</v>
      </c>
      <c r="K161" s="13" t="s">
        <v>843</v>
      </c>
      <c r="L161" s="13" t="str">
        <f>HYPERLINK("http://www.ebi.ac.uk/interpro/entry/IPR024788","IPR024788")</f>
        <v>IPR024788</v>
      </c>
    </row>
    <row r="162" spans="1:13" x14ac:dyDescent="0.25">
      <c r="A162" s="13" t="s">
        <v>3225</v>
      </c>
      <c r="B162" s="13" t="s">
        <v>166</v>
      </c>
      <c r="C162" s="13" t="s">
        <v>152</v>
      </c>
      <c r="D162" s="13" t="s">
        <v>1310</v>
      </c>
      <c r="E162" s="14" t="s">
        <v>154</v>
      </c>
      <c r="F162" s="13" t="s">
        <v>850</v>
      </c>
      <c r="G162" s="13" t="s">
        <v>851</v>
      </c>
      <c r="H162" s="13" t="s">
        <v>157</v>
      </c>
      <c r="J162" s="13" t="s">
        <v>157</v>
      </c>
      <c r="K162" s="13" t="s">
        <v>836</v>
      </c>
      <c r="L162" s="13" t="str">
        <f>HYPERLINK("http://www.ebi.ac.uk/interpro/entry/IPR011009","IPR011009")</f>
        <v>IPR011009</v>
      </c>
      <c r="M162" s="13" t="s">
        <v>837</v>
      </c>
    </row>
    <row r="163" spans="1:13" x14ac:dyDescent="0.25">
      <c r="A163" s="13" t="s">
        <v>3226</v>
      </c>
      <c r="B163" s="13" t="s">
        <v>166</v>
      </c>
      <c r="C163" s="13" t="s">
        <v>152</v>
      </c>
      <c r="D163" s="13" t="s">
        <v>849</v>
      </c>
      <c r="E163" s="14" t="s">
        <v>154</v>
      </c>
      <c r="F163" s="13" t="s">
        <v>850</v>
      </c>
      <c r="G163" s="13" t="s">
        <v>851</v>
      </c>
      <c r="H163" s="13" t="s">
        <v>157</v>
      </c>
      <c r="J163" s="13" t="s">
        <v>157</v>
      </c>
      <c r="K163" s="13" t="s">
        <v>836</v>
      </c>
      <c r="L163" s="13" t="str">
        <f>HYPERLINK("http://www.ebi.ac.uk/interpro/entry/IPR011009","IPR011009")</f>
        <v>IPR011009</v>
      </c>
      <c r="M163" s="13" t="s">
        <v>837</v>
      </c>
    </row>
    <row r="164" spans="1:13" x14ac:dyDescent="0.25">
      <c r="A164" s="13" t="s">
        <v>1769</v>
      </c>
      <c r="B164" s="13" t="s">
        <v>151</v>
      </c>
      <c r="C164" s="13" t="s">
        <v>152</v>
      </c>
      <c r="D164" s="13" t="s">
        <v>3227</v>
      </c>
      <c r="E164" s="14" t="s">
        <v>154</v>
      </c>
      <c r="F164" s="13" t="s">
        <v>3228</v>
      </c>
      <c r="G164" s="13" t="s">
        <v>3229</v>
      </c>
      <c r="H164" s="13" t="s">
        <v>157</v>
      </c>
      <c r="I164" s="13" t="s">
        <v>3230</v>
      </c>
      <c r="J164" s="13" t="str">
        <f>HYPERLINK("http://pfam.sanger.ac.uk/family/PF13855","PF13855")</f>
        <v>PF13855</v>
      </c>
      <c r="L164" s="13" t="s">
        <v>157</v>
      </c>
    </row>
    <row r="165" spans="1:13" x14ac:dyDescent="0.25">
      <c r="A165" s="13" t="s">
        <v>238</v>
      </c>
      <c r="B165" s="13" t="s">
        <v>151</v>
      </c>
      <c r="C165" s="13" t="s">
        <v>152</v>
      </c>
      <c r="D165" s="13" t="s">
        <v>3231</v>
      </c>
      <c r="E165" s="14" t="s">
        <v>154</v>
      </c>
      <c r="F165" s="13" t="s">
        <v>854</v>
      </c>
      <c r="G165" s="13" t="s">
        <v>855</v>
      </c>
      <c r="H165" s="13" t="s">
        <v>157</v>
      </c>
      <c r="I165" s="13" t="s">
        <v>3232</v>
      </c>
      <c r="J165" s="13" t="str">
        <f>HYPERLINK("http://pfam.sanger.ac.uk/family/PF13855","PF13855")</f>
        <v>PF13855</v>
      </c>
      <c r="K165" s="13" t="s">
        <v>3233</v>
      </c>
      <c r="L165" s="13" t="str">
        <f>HYPERLINK("http://www.ebi.ac.uk/interpro/entry/IPR001611","IPR001611")</f>
        <v>IPR001611</v>
      </c>
      <c r="M165" s="13" t="s">
        <v>354</v>
      </c>
    </row>
    <row r="166" spans="1:13" x14ac:dyDescent="0.25">
      <c r="A166" s="13" t="s">
        <v>1863</v>
      </c>
      <c r="B166" s="13" t="s">
        <v>151</v>
      </c>
      <c r="C166" s="13" t="s">
        <v>152</v>
      </c>
      <c r="D166" s="13" t="s">
        <v>3234</v>
      </c>
      <c r="E166" s="14" t="s">
        <v>154</v>
      </c>
      <c r="F166" s="13" t="s">
        <v>860</v>
      </c>
      <c r="G166" s="13" t="s">
        <v>861</v>
      </c>
      <c r="H166" s="13" t="s">
        <v>157</v>
      </c>
      <c r="I166" s="13" t="s">
        <v>862</v>
      </c>
      <c r="J166" s="13" t="str">
        <f>HYPERLINK("http://pfam.sanger.ac.uk/family/PF00133","PF00133")</f>
        <v>PF00133</v>
      </c>
      <c r="K166" s="13" t="s">
        <v>863</v>
      </c>
      <c r="L166" s="13" t="str">
        <f>HYPERLINK("http://www.ebi.ac.uk/interpro/entry/IPR002302","IPR002302")</f>
        <v>IPR002302</v>
      </c>
      <c r="M166" s="13" t="s">
        <v>864</v>
      </c>
    </row>
    <row r="167" spans="1:13" x14ac:dyDescent="0.25">
      <c r="A167" s="13" t="s">
        <v>1936</v>
      </c>
      <c r="B167" s="13" t="s">
        <v>162</v>
      </c>
      <c r="C167" s="13" t="s">
        <v>152</v>
      </c>
      <c r="D167" s="13" t="s">
        <v>866</v>
      </c>
      <c r="E167" s="14" t="s">
        <v>154</v>
      </c>
      <c r="F167" s="13" t="s">
        <v>867</v>
      </c>
      <c r="G167" s="13" t="s">
        <v>868</v>
      </c>
      <c r="H167" s="13" t="str">
        <f>HYPERLINK("http://www.uniprot.org/uniref/UniRef90_B6T6E9","UniRef90_B6T6E9")</f>
        <v>UniRef90_B6T6E9</v>
      </c>
      <c r="J167" s="13" t="s">
        <v>157</v>
      </c>
      <c r="L167" s="13" t="s">
        <v>157</v>
      </c>
    </row>
    <row r="168" spans="1:13" x14ac:dyDescent="0.25">
      <c r="A168" s="13" t="s">
        <v>3235</v>
      </c>
      <c r="B168" s="13" t="s">
        <v>162</v>
      </c>
      <c r="C168" s="13" t="s">
        <v>152</v>
      </c>
      <c r="D168" s="13" t="s">
        <v>3218</v>
      </c>
      <c r="E168" s="14" t="s">
        <v>154</v>
      </c>
      <c r="F168" s="13" t="s">
        <v>871</v>
      </c>
      <c r="G168" s="13" t="s">
        <v>872</v>
      </c>
      <c r="H168" s="13" t="s">
        <v>157</v>
      </c>
      <c r="J168" s="13" t="s">
        <v>157</v>
      </c>
      <c r="K168" s="13" t="s">
        <v>873</v>
      </c>
      <c r="L168" s="13" t="str">
        <f>HYPERLINK("http://www.ebi.ac.uk/interpro/entry/IPR002100","IPR002100")</f>
        <v>IPR002100</v>
      </c>
      <c r="M168" s="13" t="s">
        <v>729</v>
      </c>
    </row>
    <row r="169" spans="1:13" x14ac:dyDescent="0.25">
      <c r="A169" s="13" t="s">
        <v>2529</v>
      </c>
      <c r="B169" s="13" t="s">
        <v>162</v>
      </c>
      <c r="C169" s="13" t="s">
        <v>152</v>
      </c>
      <c r="D169" s="13" t="s">
        <v>3236</v>
      </c>
      <c r="E169" s="14" t="s">
        <v>154</v>
      </c>
      <c r="F169" s="13" t="s">
        <v>3237</v>
      </c>
      <c r="G169" s="13" t="s">
        <v>3238</v>
      </c>
      <c r="H169" s="13" t="s">
        <v>157</v>
      </c>
      <c r="I169" s="13" t="s">
        <v>415</v>
      </c>
      <c r="J169" s="13" t="str">
        <f>HYPERLINK("http://pfam.sanger.ac.uk/family/PF00163","PF00163")</f>
        <v>PF00163</v>
      </c>
      <c r="L169" s="13" t="s">
        <v>157</v>
      </c>
      <c r="M169" s="13" t="s">
        <v>417</v>
      </c>
    </row>
    <row r="170" spans="1:13" x14ac:dyDescent="0.25">
      <c r="A170" s="13" t="s">
        <v>3239</v>
      </c>
      <c r="B170" s="13" t="s">
        <v>166</v>
      </c>
      <c r="C170" s="13" t="s">
        <v>152</v>
      </c>
      <c r="D170" s="13" t="s">
        <v>875</v>
      </c>
      <c r="E170" s="14" t="s">
        <v>154</v>
      </c>
      <c r="F170" s="13" t="s">
        <v>876</v>
      </c>
      <c r="G170" s="13" t="s">
        <v>877</v>
      </c>
      <c r="H170" s="13" t="s">
        <v>157</v>
      </c>
      <c r="I170" s="13" t="s">
        <v>878</v>
      </c>
      <c r="J170" s="13" t="str">
        <f>HYPERLINK("http://pfam.sanger.ac.uk/family/PF05631","PF05631")</f>
        <v>PF05631</v>
      </c>
      <c r="K170" s="13" t="s">
        <v>879</v>
      </c>
      <c r="L170" s="13" t="str">
        <f>HYPERLINK("http://www.ebi.ac.uk/interpro/entry/IPR008509","IPR008509")</f>
        <v>IPR008509</v>
      </c>
    </row>
    <row r="171" spans="1:13" x14ac:dyDescent="0.25">
      <c r="A171" s="13" t="s">
        <v>3240</v>
      </c>
      <c r="B171" s="13" t="s">
        <v>151</v>
      </c>
      <c r="C171" s="13" t="s">
        <v>152</v>
      </c>
      <c r="D171" s="13" t="s">
        <v>478</v>
      </c>
      <c r="E171" s="14" t="s">
        <v>154</v>
      </c>
      <c r="F171" s="13" t="s">
        <v>881</v>
      </c>
      <c r="G171" s="13" t="s">
        <v>3241</v>
      </c>
      <c r="H171" s="13" t="s">
        <v>157</v>
      </c>
      <c r="I171" s="13" t="s">
        <v>883</v>
      </c>
      <c r="J171" s="13" t="str">
        <f>HYPERLINK("http://pfam.sanger.ac.uk/family/PF01824","PF01824")</f>
        <v>PF01824</v>
      </c>
      <c r="K171" s="13" t="s">
        <v>884</v>
      </c>
      <c r="L171" s="13" t="str">
        <f>HYPERLINK("http://www.ebi.ac.uk/interpro/entry/IPR024942","IPR024942")</f>
        <v>IPR024942</v>
      </c>
    </row>
    <row r="172" spans="1:13" x14ac:dyDescent="0.25">
      <c r="A172" s="13" t="s">
        <v>3242</v>
      </c>
      <c r="B172" s="13" t="s">
        <v>175</v>
      </c>
      <c r="C172" s="13" t="s">
        <v>152</v>
      </c>
      <c r="D172" s="13" t="s">
        <v>3243</v>
      </c>
      <c r="E172" s="14" t="s">
        <v>154</v>
      </c>
      <c r="F172" s="13" t="s">
        <v>887</v>
      </c>
      <c r="G172" s="13" t="s">
        <v>888</v>
      </c>
      <c r="H172" s="13" t="s">
        <v>157</v>
      </c>
      <c r="I172" s="13" t="s">
        <v>889</v>
      </c>
      <c r="J172" s="13" t="str">
        <f>HYPERLINK("http://pfam.sanger.ac.uk/family/PF02330","PF02330")</f>
        <v>PF02330</v>
      </c>
      <c r="K172" s="13" t="s">
        <v>890</v>
      </c>
      <c r="L172" s="13" t="str">
        <f>HYPERLINK("http://www.ebi.ac.uk/interpro/entry/IPR003428","IPR003428")</f>
        <v>IPR003428</v>
      </c>
      <c r="M172" s="13" t="s">
        <v>891</v>
      </c>
    </row>
    <row r="173" spans="1:13" x14ac:dyDescent="0.25">
      <c r="A173" s="13" t="s">
        <v>1970</v>
      </c>
      <c r="B173" s="13" t="s">
        <v>162</v>
      </c>
      <c r="C173" s="13" t="s">
        <v>152</v>
      </c>
      <c r="D173" s="13" t="s">
        <v>3244</v>
      </c>
      <c r="E173" s="14" t="s">
        <v>154</v>
      </c>
      <c r="F173" s="13" t="s">
        <v>894</v>
      </c>
      <c r="G173" s="13" t="s">
        <v>895</v>
      </c>
      <c r="H173" s="13" t="s">
        <v>157</v>
      </c>
      <c r="I173" s="13" t="s">
        <v>308</v>
      </c>
      <c r="J173" s="13" t="str">
        <f>HYPERLINK("http://pfam.sanger.ac.uk/family/PF14303","PF14303")</f>
        <v>PF14303</v>
      </c>
      <c r="L173" s="13" t="s">
        <v>157</v>
      </c>
    </row>
    <row r="174" spans="1:13" x14ac:dyDescent="0.25">
      <c r="A174" s="13" t="s">
        <v>2850</v>
      </c>
      <c r="B174" s="13" t="s">
        <v>151</v>
      </c>
      <c r="C174" s="13" t="s">
        <v>152</v>
      </c>
      <c r="D174" s="13" t="s">
        <v>3245</v>
      </c>
      <c r="E174" s="14" t="s">
        <v>154</v>
      </c>
      <c r="F174" s="13" t="s">
        <v>898</v>
      </c>
      <c r="G174" s="13" t="s">
        <v>899</v>
      </c>
      <c r="H174" s="13" t="s">
        <v>157</v>
      </c>
      <c r="J174" s="13" t="s">
        <v>157</v>
      </c>
      <c r="K174" s="13" t="s">
        <v>836</v>
      </c>
      <c r="L174" s="13" t="str">
        <f>HYPERLINK("http://www.ebi.ac.uk/interpro/entry/IPR011009","IPR011009")</f>
        <v>IPR011009</v>
      </c>
      <c r="M174" s="13" t="s">
        <v>837</v>
      </c>
    </row>
    <row r="175" spans="1:13" x14ac:dyDescent="0.25">
      <c r="A175" s="13" t="s">
        <v>3246</v>
      </c>
      <c r="B175" s="13" t="s">
        <v>151</v>
      </c>
      <c r="C175" s="13" t="s">
        <v>901</v>
      </c>
      <c r="D175" s="13" t="s">
        <v>710</v>
      </c>
      <c r="E175" s="14" t="s">
        <v>154</v>
      </c>
      <c r="F175" s="13" t="s">
        <v>902</v>
      </c>
      <c r="G175" s="13" t="s">
        <v>903</v>
      </c>
      <c r="H175" s="13" t="str">
        <f>HYPERLINK("http://www.uniprot.org/uniref/UniRef90_M7YU71","UniRef90_M7YU71")</f>
        <v>UniRef90_M7YU71</v>
      </c>
      <c r="J175" s="13" t="s">
        <v>157</v>
      </c>
      <c r="L175" s="13" t="s">
        <v>157</v>
      </c>
    </row>
    <row r="176" spans="1:13" x14ac:dyDescent="0.25">
      <c r="A176" s="13" t="s">
        <v>3247</v>
      </c>
      <c r="B176" s="13" t="s">
        <v>162</v>
      </c>
      <c r="C176" s="13" t="s">
        <v>152</v>
      </c>
      <c r="D176" s="13" t="s">
        <v>3248</v>
      </c>
      <c r="E176" s="14" t="s">
        <v>154</v>
      </c>
      <c r="F176" s="13" t="s">
        <v>3249</v>
      </c>
      <c r="G176" s="13" t="s">
        <v>3250</v>
      </c>
      <c r="H176" s="13" t="str">
        <f>HYPERLINK("http://www.uniprot.org/uniref/UniRef90_K4B381","UniRef90_K4B381")</f>
        <v>UniRef90_K4B381</v>
      </c>
      <c r="J176" s="13" t="s">
        <v>157</v>
      </c>
      <c r="L176" s="13" t="s">
        <v>157</v>
      </c>
    </row>
    <row r="177" spans="1:13" x14ac:dyDescent="0.25">
      <c r="A177" s="13" t="s">
        <v>3251</v>
      </c>
      <c r="B177" s="13" t="s">
        <v>151</v>
      </c>
      <c r="C177" s="13" t="s">
        <v>152</v>
      </c>
      <c r="D177" s="13" t="s">
        <v>906</v>
      </c>
      <c r="E177" s="14" t="s">
        <v>154</v>
      </c>
      <c r="F177" s="13" t="s">
        <v>907</v>
      </c>
      <c r="G177" s="13" t="s">
        <v>908</v>
      </c>
      <c r="H177" s="13" t="s">
        <v>157</v>
      </c>
      <c r="I177" s="13" t="s">
        <v>909</v>
      </c>
      <c r="J177" s="13" t="str">
        <f>HYPERLINK("http://pfam.sanger.ac.uk/family/PF00361","PF00361")</f>
        <v>PF00361</v>
      </c>
      <c r="K177" s="13" t="s">
        <v>910</v>
      </c>
      <c r="L177" s="13" t="str">
        <f>HYPERLINK("http://www.ebi.ac.uk/interpro/entry/IPR003918","IPR003918")</f>
        <v>IPR003918</v>
      </c>
      <c r="M177" s="13" t="s">
        <v>911</v>
      </c>
    </row>
    <row r="178" spans="1:13" x14ac:dyDescent="0.25">
      <c r="A178" s="13" t="s">
        <v>3252</v>
      </c>
      <c r="B178" s="13" t="s">
        <v>175</v>
      </c>
      <c r="C178" s="13" t="s">
        <v>152</v>
      </c>
      <c r="D178" s="13" t="s">
        <v>913</v>
      </c>
      <c r="E178" s="14" t="s">
        <v>154</v>
      </c>
      <c r="F178" s="13" t="s">
        <v>907</v>
      </c>
      <c r="G178" s="13" t="s">
        <v>908</v>
      </c>
      <c r="H178" s="13" t="s">
        <v>157</v>
      </c>
      <c r="J178" s="13" t="s">
        <v>157</v>
      </c>
      <c r="L178" s="13" t="s">
        <v>157</v>
      </c>
    </row>
    <row r="179" spans="1:13" x14ac:dyDescent="0.25">
      <c r="A179" s="13" t="s">
        <v>3253</v>
      </c>
      <c r="B179" s="13" t="s">
        <v>151</v>
      </c>
      <c r="C179" s="13" t="s">
        <v>152</v>
      </c>
      <c r="D179" s="13" t="s">
        <v>3254</v>
      </c>
      <c r="E179" s="14" t="s">
        <v>154</v>
      </c>
      <c r="F179" s="13" t="s">
        <v>916</v>
      </c>
      <c r="G179" s="13" t="s">
        <v>3255</v>
      </c>
      <c r="H179" s="13" t="s">
        <v>157</v>
      </c>
      <c r="I179" s="13" t="s">
        <v>909</v>
      </c>
      <c r="J179" s="13" t="str">
        <f>HYPERLINK("http://pfam.sanger.ac.uk/family/PF00361","PF00361")</f>
        <v>PF00361</v>
      </c>
      <c r="K179" s="13" t="s">
        <v>918</v>
      </c>
      <c r="L179" s="13" t="str">
        <f>HYPERLINK("http://www.ebi.ac.uk/interpro/entry/IPR001750","IPR001750")</f>
        <v>IPR001750</v>
      </c>
      <c r="M179" s="13" t="s">
        <v>911</v>
      </c>
    </row>
    <row r="180" spans="1:13" x14ac:dyDescent="0.25">
      <c r="A180" s="13" t="s">
        <v>3256</v>
      </c>
      <c r="B180" s="13" t="s">
        <v>166</v>
      </c>
      <c r="C180" s="13" t="s">
        <v>152</v>
      </c>
      <c r="D180" s="13" t="s">
        <v>3257</v>
      </c>
      <c r="E180" s="14" t="s">
        <v>154</v>
      </c>
      <c r="F180" s="13" t="s">
        <v>3258</v>
      </c>
      <c r="G180" s="13" t="s">
        <v>3259</v>
      </c>
      <c r="H180" s="13" t="s">
        <v>157</v>
      </c>
      <c r="I180" s="13" t="s">
        <v>3260</v>
      </c>
      <c r="J180" s="13" t="str">
        <f>HYPERLINK("http://pfam.sanger.ac.uk/family/PF00420","PF00420")</f>
        <v>PF00420</v>
      </c>
      <c r="K180" s="13" t="s">
        <v>3261</v>
      </c>
      <c r="L180" s="13" t="str">
        <f>HYPERLINK("http://www.ebi.ac.uk/interpro/entry/IPR001133","IPR001133")</f>
        <v>IPR001133</v>
      </c>
      <c r="M180" s="13" t="s">
        <v>3262</v>
      </c>
    </row>
    <row r="181" spans="1:13" x14ac:dyDescent="0.25">
      <c r="A181" s="13" t="s">
        <v>3263</v>
      </c>
      <c r="B181" s="13" t="s">
        <v>151</v>
      </c>
      <c r="C181" s="13" t="s">
        <v>152</v>
      </c>
      <c r="D181" s="13" t="s">
        <v>2433</v>
      </c>
      <c r="E181" s="14" t="s">
        <v>154</v>
      </c>
      <c r="F181" s="13" t="s">
        <v>921</v>
      </c>
      <c r="G181" s="13" t="s">
        <v>922</v>
      </c>
      <c r="H181" s="13" t="s">
        <v>157</v>
      </c>
      <c r="I181" s="13" t="s">
        <v>3264</v>
      </c>
      <c r="J181" s="13" t="str">
        <f>HYPERLINK("http://pfam.sanger.ac.uk/family/PF00662","PF00662")</f>
        <v>PF00662</v>
      </c>
      <c r="K181" s="13" t="s">
        <v>3265</v>
      </c>
      <c r="L181" s="13" t="str">
        <f>HYPERLINK("http://www.ebi.ac.uk/interpro/entry/IPR003945","IPR003945")</f>
        <v>IPR003945</v>
      </c>
      <c r="M181" s="13" t="s">
        <v>911</v>
      </c>
    </row>
    <row r="182" spans="1:13" x14ac:dyDescent="0.25">
      <c r="A182" s="13" t="s">
        <v>3266</v>
      </c>
      <c r="B182" s="13" t="s">
        <v>175</v>
      </c>
      <c r="C182" s="13" t="s">
        <v>152</v>
      </c>
      <c r="D182" s="13" t="s">
        <v>521</v>
      </c>
      <c r="E182" s="14" t="s">
        <v>154</v>
      </c>
      <c r="F182" s="13" t="s">
        <v>3267</v>
      </c>
      <c r="G182" s="13" t="s">
        <v>3268</v>
      </c>
      <c r="H182" s="13" t="s">
        <v>157</v>
      </c>
      <c r="I182" s="13" t="s">
        <v>3269</v>
      </c>
      <c r="J182" s="13" t="str">
        <f>HYPERLINK("http://pfam.sanger.ac.uk/family/PF00499","PF00499")</f>
        <v>PF00499</v>
      </c>
      <c r="K182" s="13" t="s">
        <v>3270</v>
      </c>
      <c r="L182" s="13" t="str">
        <f>HYPERLINK("http://www.ebi.ac.uk/interpro/entry/IPR001457","IPR001457")</f>
        <v>IPR001457</v>
      </c>
      <c r="M182" s="13" t="s">
        <v>931</v>
      </c>
    </row>
    <row r="183" spans="1:13" x14ac:dyDescent="0.25">
      <c r="A183" s="13" t="s">
        <v>3271</v>
      </c>
      <c r="B183" s="13" t="s">
        <v>175</v>
      </c>
      <c r="C183" s="13" t="s">
        <v>152</v>
      </c>
      <c r="D183" s="13" t="s">
        <v>3272</v>
      </c>
      <c r="E183" s="14" t="s">
        <v>154</v>
      </c>
      <c r="F183" s="13" t="s">
        <v>3273</v>
      </c>
      <c r="G183" s="13" t="s">
        <v>3274</v>
      </c>
      <c r="H183" s="13" t="s">
        <v>157</v>
      </c>
      <c r="I183" s="13" t="s">
        <v>3275</v>
      </c>
      <c r="J183" s="13" t="str">
        <f>HYPERLINK("http://pfam.sanger.ac.uk/family/PF13237","PF13237")</f>
        <v>PF13237</v>
      </c>
      <c r="K183" s="13" t="s">
        <v>3276</v>
      </c>
      <c r="L183" s="13" t="str">
        <f>HYPERLINK("http://www.ebi.ac.uk/interpro/entry/IPR010226","IPR010226")</f>
        <v>IPR010226</v>
      </c>
      <c r="M183" s="13" t="s">
        <v>3277</v>
      </c>
    </row>
    <row r="184" spans="1:13" x14ac:dyDescent="0.25">
      <c r="A184" s="13" t="s">
        <v>3278</v>
      </c>
      <c r="B184" s="13" t="s">
        <v>151</v>
      </c>
      <c r="C184" s="13" t="s">
        <v>152</v>
      </c>
      <c r="D184" s="13" t="s">
        <v>3279</v>
      </c>
      <c r="E184" s="14" t="s">
        <v>154</v>
      </c>
      <c r="F184" s="13" t="s">
        <v>927</v>
      </c>
      <c r="G184" s="13" t="s">
        <v>928</v>
      </c>
      <c r="H184" s="13" t="s">
        <v>157</v>
      </c>
      <c r="I184" s="13" t="s">
        <v>929</v>
      </c>
      <c r="J184" s="13" t="str">
        <f>HYPERLINK("http://pfam.sanger.ac.uk/family/PF00329","PF00329")</f>
        <v>PF00329</v>
      </c>
      <c r="K184" s="13" t="s">
        <v>930</v>
      </c>
      <c r="L184" s="13" t="str">
        <f>HYPERLINK("http://www.ebi.ac.uk/interpro/entry/IPR001268","IPR001268")</f>
        <v>IPR001268</v>
      </c>
      <c r="M184" s="13" t="s">
        <v>931</v>
      </c>
    </row>
    <row r="185" spans="1:13" x14ac:dyDescent="0.25">
      <c r="A185" s="13" t="s">
        <v>3280</v>
      </c>
      <c r="B185" s="13" t="s">
        <v>166</v>
      </c>
      <c r="C185" s="13" t="s">
        <v>152</v>
      </c>
      <c r="D185" s="13" t="s">
        <v>933</v>
      </c>
      <c r="E185" s="14" t="s">
        <v>154</v>
      </c>
      <c r="F185" s="13" t="s">
        <v>934</v>
      </c>
      <c r="G185" s="13" t="s">
        <v>935</v>
      </c>
      <c r="H185" s="13" t="s">
        <v>157</v>
      </c>
      <c r="I185" s="13" t="s">
        <v>936</v>
      </c>
      <c r="J185" s="13" t="str">
        <f>HYPERLINK("http://pfam.sanger.ac.uk/family/PF10664","PF10664")</f>
        <v>PF10664</v>
      </c>
      <c r="K185" s="13" t="s">
        <v>937</v>
      </c>
      <c r="L185" s="13" t="str">
        <f>HYPERLINK("http://www.ebi.ac.uk/interpro/entry/IPR018922","IPR018922")</f>
        <v>IPR018922</v>
      </c>
      <c r="M185" s="13" t="s">
        <v>938</v>
      </c>
    </row>
    <row r="186" spans="1:13" x14ac:dyDescent="0.25">
      <c r="A186" s="13" t="s">
        <v>2004</v>
      </c>
      <c r="B186" s="13" t="s">
        <v>151</v>
      </c>
      <c r="C186" s="13" t="s">
        <v>152</v>
      </c>
      <c r="D186" s="13" t="s">
        <v>3281</v>
      </c>
      <c r="E186" s="14" t="s">
        <v>154</v>
      </c>
      <c r="F186" s="13" t="s">
        <v>941</v>
      </c>
      <c r="G186" s="13" t="s">
        <v>942</v>
      </c>
      <c r="H186" s="13" t="s">
        <v>157</v>
      </c>
      <c r="I186" s="13" t="s">
        <v>943</v>
      </c>
      <c r="J186" s="13" t="str">
        <f>HYPERLINK("http://pfam.sanger.ac.uk/family/PF03949","PF03949")</f>
        <v>PF03949</v>
      </c>
      <c r="K186" s="13" t="s">
        <v>756</v>
      </c>
      <c r="L186" s="13" t="str">
        <f>HYPERLINK("http://www.ebi.ac.uk/interpro/entry/IPR016040","IPR016040")</f>
        <v>IPR016040</v>
      </c>
      <c r="M186" s="13" t="s">
        <v>944</v>
      </c>
    </row>
    <row r="187" spans="1:13" x14ac:dyDescent="0.25">
      <c r="A187" s="13" t="s">
        <v>3282</v>
      </c>
      <c r="B187" s="13" t="s">
        <v>166</v>
      </c>
      <c r="C187" s="13" t="s">
        <v>152</v>
      </c>
      <c r="D187" s="13" t="s">
        <v>3283</v>
      </c>
      <c r="E187" s="14" t="s">
        <v>154</v>
      </c>
      <c r="F187" s="13" t="s">
        <v>941</v>
      </c>
      <c r="G187" s="13" t="s">
        <v>942</v>
      </c>
      <c r="H187" s="13" t="s">
        <v>157</v>
      </c>
      <c r="I187" s="13" t="s">
        <v>947</v>
      </c>
      <c r="J187" s="13" t="str">
        <f>HYPERLINK("http://pfam.sanger.ac.uk/family/PF00390","PF00390")</f>
        <v>PF00390</v>
      </c>
      <c r="K187" s="13" t="s">
        <v>3284</v>
      </c>
      <c r="L187" s="13" t="str">
        <f>HYPERLINK("http://www.ebi.ac.uk/interpro/entry/IPR012301","IPR012301")</f>
        <v>IPR012301</v>
      </c>
      <c r="M187" s="13" t="s">
        <v>3285</v>
      </c>
    </row>
    <row r="188" spans="1:13" x14ac:dyDescent="0.25">
      <c r="A188" s="13" t="s">
        <v>2688</v>
      </c>
      <c r="B188" s="13" t="s">
        <v>151</v>
      </c>
      <c r="C188" s="13" t="s">
        <v>152</v>
      </c>
      <c r="D188" s="13" t="s">
        <v>3286</v>
      </c>
      <c r="E188" s="14" t="s">
        <v>154</v>
      </c>
      <c r="F188" s="13" t="s">
        <v>3287</v>
      </c>
      <c r="G188" s="13" t="s">
        <v>3288</v>
      </c>
      <c r="H188" s="13" t="s">
        <v>157</v>
      </c>
      <c r="I188" s="13" t="s">
        <v>3209</v>
      </c>
      <c r="J188" s="13" t="str">
        <f>HYPERLINK("http://pfam.sanger.ac.uk/family/PF01849","PF01849")</f>
        <v>PF01849</v>
      </c>
      <c r="K188" s="13" t="s">
        <v>3289</v>
      </c>
      <c r="L188" s="13" t="str">
        <f>HYPERLINK("http://www.ebi.ac.uk/interpro/entry/IPR016641","IPR016641")</f>
        <v>IPR016641</v>
      </c>
    </row>
    <row r="189" spans="1:13" x14ac:dyDescent="0.25">
      <c r="A189" s="13" t="s">
        <v>3290</v>
      </c>
      <c r="B189" s="13" t="s">
        <v>175</v>
      </c>
      <c r="C189" s="13" t="s">
        <v>152</v>
      </c>
      <c r="D189" s="13" t="s">
        <v>3291</v>
      </c>
      <c r="E189" s="14" t="s">
        <v>154</v>
      </c>
      <c r="F189" s="13" t="s">
        <v>952</v>
      </c>
      <c r="G189" s="13" t="s">
        <v>953</v>
      </c>
      <c r="H189" s="13" t="s">
        <v>157</v>
      </c>
      <c r="J189" s="13" t="s">
        <v>157</v>
      </c>
      <c r="L189" s="13" t="s">
        <v>157</v>
      </c>
    </row>
    <row r="190" spans="1:13" x14ac:dyDescent="0.25">
      <c r="A190" s="13" t="s">
        <v>1797</v>
      </c>
      <c r="B190" s="13" t="s">
        <v>162</v>
      </c>
      <c r="C190" s="13" t="s">
        <v>152</v>
      </c>
      <c r="D190" s="13" t="s">
        <v>180</v>
      </c>
      <c r="E190" s="14" t="s">
        <v>154</v>
      </c>
      <c r="F190" s="13" t="s">
        <v>3292</v>
      </c>
      <c r="G190" s="13" t="s">
        <v>3293</v>
      </c>
      <c r="H190" s="13" t="str">
        <f>HYPERLINK("http://www.uniprot.org/uniref/UniRef90_R7W4K3","UniRef90_R7W4K3")</f>
        <v>UniRef90_R7W4K3</v>
      </c>
      <c r="I190" s="13" t="s">
        <v>3294</v>
      </c>
      <c r="J190" s="13" t="str">
        <f>HYPERLINK("http://pfam.sanger.ac.uk/family/PF14372","PF14372")</f>
        <v>PF14372</v>
      </c>
      <c r="L190" s="13" t="s">
        <v>157</v>
      </c>
      <c r="M190" s="13" t="s">
        <v>1549</v>
      </c>
    </row>
    <row r="191" spans="1:13" x14ac:dyDescent="0.25">
      <c r="A191" s="13" t="s">
        <v>3295</v>
      </c>
      <c r="B191" s="13" t="s">
        <v>151</v>
      </c>
      <c r="C191" s="13" t="s">
        <v>152</v>
      </c>
      <c r="D191" s="13" t="s">
        <v>282</v>
      </c>
      <c r="E191" s="14" t="s">
        <v>154</v>
      </c>
      <c r="F191" s="13" t="s">
        <v>3296</v>
      </c>
      <c r="G191" s="13" t="s">
        <v>3297</v>
      </c>
      <c r="H191" s="13" t="str">
        <f>HYPERLINK("http://www.uniprot.org/uniref/UniRef90_M7ZTA3","UniRef90_M7ZTA3")</f>
        <v>UniRef90_M7ZTA3</v>
      </c>
      <c r="J191" s="13" t="s">
        <v>157</v>
      </c>
      <c r="L191" s="13" t="s">
        <v>157</v>
      </c>
    </row>
    <row r="192" spans="1:13" x14ac:dyDescent="0.25">
      <c r="A192" s="13" t="s">
        <v>1917</v>
      </c>
      <c r="B192" s="13" t="s">
        <v>162</v>
      </c>
      <c r="C192" s="13" t="s">
        <v>152</v>
      </c>
      <c r="D192" s="13" t="s">
        <v>163</v>
      </c>
      <c r="E192" s="14" t="s">
        <v>154</v>
      </c>
      <c r="F192" s="13" t="s">
        <v>3298</v>
      </c>
      <c r="G192" s="13" t="s">
        <v>3299</v>
      </c>
      <c r="H192" s="13" t="s">
        <v>157</v>
      </c>
      <c r="I192" s="13" t="s">
        <v>1210</v>
      </c>
      <c r="J192" s="13" t="str">
        <f>HYPERLINK("http://pfam.sanger.ac.uk/family/PF02966","PF02966")</f>
        <v>PF02966</v>
      </c>
      <c r="L192" s="13" t="s">
        <v>157</v>
      </c>
      <c r="M192" s="13" t="s">
        <v>1212</v>
      </c>
    </row>
    <row r="193" spans="1:13" x14ac:dyDescent="0.25">
      <c r="A193" s="13" t="s">
        <v>3300</v>
      </c>
      <c r="B193" s="13" t="s">
        <v>151</v>
      </c>
      <c r="C193" s="13" t="s">
        <v>152</v>
      </c>
      <c r="D193" s="13" t="s">
        <v>3301</v>
      </c>
      <c r="E193" s="14" t="s">
        <v>154</v>
      </c>
      <c r="F193" s="13" t="s">
        <v>972</v>
      </c>
      <c r="G193" s="13" t="s">
        <v>973</v>
      </c>
      <c r="H193" s="13" t="s">
        <v>157</v>
      </c>
      <c r="I193" s="13" t="s">
        <v>3302</v>
      </c>
      <c r="J193" s="13" t="str">
        <f>HYPERLINK("http://pfam.sanger.ac.uk/family/PF01535","PF01535")</f>
        <v>PF01535</v>
      </c>
      <c r="K193" s="13" t="s">
        <v>965</v>
      </c>
      <c r="L193" s="13" t="str">
        <f>HYPERLINK("http://www.ebi.ac.uk/interpro/entry/IPR002885","IPR002885")</f>
        <v>IPR002885</v>
      </c>
    </row>
    <row r="194" spans="1:13" x14ac:dyDescent="0.25">
      <c r="A194" s="13" t="s">
        <v>3303</v>
      </c>
      <c r="B194" s="13" t="s">
        <v>162</v>
      </c>
      <c r="C194" s="13" t="s">
        <v>152</v>
      </c>
      <c r="D194" s="13" t="s">
        <v>3304</v>
      </c>
      <c r="E194" s="14" t="s">
        <v>154</v>
      </c>
      <c r="F194" s="13" t="s">
        <v>972</v>
      </c>
      <c r="G194" s="13" t="s">
        <v>3305</v>
      </c>
      <c r="H194" s="13" t="s">
        <v>157</v>
      </c>
      <c r="I194" s="13" t="s">
        <v>3306</v>
      </c>
      <c r="J194" s="13" t="str">
        <f>HYPERLINK("http://pfam.sanger.ac.uk/family/PF01535","PF01535")</f>
        <v>PF01535</v>
      </c>
      <c r="K194" s="13" t="s">
        <v>965</v>
      </c>
      <c r="L194" s="13" t="str">
        <f>HYPERLINK("http://www.ebi.ac.uk/interpro/entry/IPR002885","IPR002885")</f>
        <v>IPR002885</v>
      </c>
    </row>
    <row r="195" spans="1:13" x14ac:dyDescent="0.25">
      <c r="A195" s="13" t="s">
        <v>3307</v>
      </c>
      <c r="B195" s="13" t="s">
        <v>166</v>
      </c>
      <c r="C195" s="13" t="s">
        <v>152</v>
      </c>
      <c r="D195" s="13" t="s">
        <v>975</v>
      </c>
      <c r="E195" s="14" t="s">
        <v>154</v>
      </c>
      <c r="F195" s="13" t="s">
        <v>972</v>
      </c>
      <c r="G195" s="13" t="s">
        <v>976</v>
      </c>
      <c r="H195" s="13" t="s">
        <v>157</v>
      </c>
      <c r="I195" s="13" t="s">
        <v>977</v>
      </c>
      <c r="J195" s="13" t="str">
        <f>HYPERLINK("http://pfam.sanger.ac.uk/family/PF13041","PF13041")</f>
        <v>PF13041</v>
      </c>
      <c r="K195" s="13" t="s">
        <v>965</v>
      </c>
      <c r="L195" s="13" t="str">
        <f>HYPERLINK("http://www.ebi.ac.uk/interpro/entry/IPR002885","IPR002885")</f>
        <v>IPR002885</v>
      </c>
    </row>
    <row r="196" spans="1:13" x14ac:dyDescent="0.25">
      <c r="A196" s="13" t="s">
        <v>3308</v>
      </c>
      <c r="B196" s="13" t="s">
        <v>151</v>
      </c>
      <c r="C196" s="13" t="s">
        <v>152</v>
      </c>
      <c r="D196" s="13" t="s">
        <v>967</v>
      </c>
      <c r="E196" s="14" t="s">
        <v>154</v>
      </c>
      <c r="F196" s="13" t="s">
        <v>979</v>
      </c>
      <c r="G196" s="13" t="s">
        <v>980</v>
      </c>
      <c r="H196" s="13" t="str">
        <f>HYPERLINK("http://www.uniprot.org/uniref/UniRef90_N1QVQ6","UniRef90_N1QVQ6")</f>
        <v>UniRef90_N1QVQ6</v>
      </c>
      <c r="I196" s="13" t="s">
        <v>1566</v>
      </c>
      <c r="J196" s="13" t="str">
        <f>HYPERLINK("http://pfam.sanger.ac.uk/family/PF07727","PF07727")</f>
        <v>PF07727</v>
      </c>
      <c r="L196" s="13" t="s">
        <v>157</v>
      </c>
    </row>
    <row r="197" spans="1:13" x14ac:dyDescent="0.25">
      <c r="A197" s="13" t="s">
        <v>1428</v>
      </c>
      <c r="B197" s="13" t="s">
        <v>151</v>
      </c>
      <c r="C197" s="13" t="s">
        <v>152</v>
      </c>
      <c r="D197" s="13" t="s">
        <v>3309</v>
      </c>
      <c r="E197" s="14" t="s">
        <v>154</v>
      </c>
      <c r="F197" s="13" t="s">
        <v>3310</v>
      </c>
      <c r="G197" s="13" t="s">
        <v>3311</v>
      </c>
      <c r="H197" s="13" t="s">
        <v>157</v>
      </c>
      <c r="I197" s="13" t="s">
        <v>3100</v>
      </c>
      <c r="J197" s="13" t="str">
        <f>HYPERLINK("http://pfam.sanger.ac.uk/family/PF00076","PF00076")</f>
        <v>PF00076</v>
      </c>
      <c r="K197" s="13" t="s">
        <v>1054</v>
      </c>
      <c r="L197" s="13" t="str">
        <f>HYPERLINK("http://www.ebi.ac.uk/interpro/entry/IPR012677","IPR012677")</f>
        <v>IPR012677</v>
      </c>
      <c r="M197" s="13" t="s">
        <v>3101</v>
      </c>
    </row>
    <row r="198" spans="1:13" x14ac:dyDescent="0.25">
      <c r="A198" s="13" t="s">
        <v>3312</v>
      </c>
      <c r="B198" s="13" t="s">
        <v>175</v>
      </c>
      <c r="C198" s="13" t="s">
        <v>152</v>
      </c>
      <c r="D198" s="13" t="s">
        <v>710</v>
      </c>
      <c r="E198" s="14" t="s">
        <v>154</v>
      </c>
      <c r="F198" s="13" t="s">
        <v>982</v>
      </c>
      <c r="G198" s="13" t="s">
        <v>983</v>
      </c>
      <c r="H198" s="13" t="str">
        <f>HYPERLINK("http://www.uniprot.org/uniref/UniRef90_M7YU67","UniRef90_M7YU67")</f>
        <v>UniRef90_M7YU67</v>
      </c>
      <c r="I198" s="13" t="s">
        <v>295</v>
      </c>
      <c r="J198" s="13" t="str">
        <f>HYPERLINK("http://pfam.sanger.ac.uk/family/PF10536","PF10536")</f>
        <v>PF10536</v>
      </c>
      <c r="L198" s="13" t="s">
        <v>157</v>
      </c>
    </row>
    <row r="199" spans="1:13" x14ac:dyDescent="0.25">
      <c r="A199" s="13" t="s">
        <v>3313</v>
      </c>
      <c r="B199" s="13" t="s">
        <v>166</v>
      </c>
      <c r="C199" s="13" t="s">
        <v>152</v>
      </c>
      <c r="D199" s="13" t="s">
        <v>985</v>
      </c>
      <c r="E199" s="14" t="s">
        <v>154</v>
      </c>
      <c r="F199" s="13" t="s">
        <v>986</v>
      </c>
      <c r="G199" s="13" t="s">
        <v>987</v>
      </c>
      <c r="H199" s="13" t="s">
        <v>157</v>
      </c>
      <c r="J199" s="13" t="s">
        <v>157</v>
      </c>
      <c r="L199" s="13" t="s">
        <v>157</v>
      </c>
    </row>
    <row r="200" spans="1:13" x14ac:dyDescent="0.25">
      <c r="A200" s="13" t="s">
        <v>3314</v>
      </c>
      <c r="B200" s="13" t="s">
        <v>166</v>
      </c>
      <c r="C200" s="13" t="s">
        <v>152</v>
      </c>
      <c r="D200" s="13" t="s">
        <v>3315</v>
      </c>
      <c r="E200" s="14" t="s">
        <v>154</v>
      </c>
      <c r="F200" s="13" t="s">
        <v>990</v>
      </c>
      <c r="G200" s="13" t="s">
        <v>991</v>
      </c>
      <c r="H200" s="13" t="s">
        <v>157</v>
      </c>
      <c r="J200" s="13" t="s">
        <v>157</v>
      </c>
      <c r="K200" s="13" t="s">
        <v>198</v>
      </c>
      <c r="L200" s="13" t="str">
        <f>HYPERLINK("http://www.ebi.ac.uk/interpro/entry/IPR016024","IPR016024")</f>
        <v>IPR016024</v>
      </c>
      <c r="M200" s="13" t="s">
        <v>199</v>
      </c>
    </row>
    <row r="201" spans="1:13" x14ac:dyDescent="0.25">
      <c r="A201" s="13" t="s">
        <v>3316</v>
      </c>
      <c r="B201" s="13" t="s">
        <v>175</v>
      </c>
      <c r="C201" s="13" t="s">
        <v>152</v>
      </c>
      <c r="D201" s="13" t="s">
        <v>276</v>
      </c>
      <c r="E201" s="14" t="s">
        <v>154</v>
      </c>
      <c r="F201" s="13" t="s">
        <v>993</v>
      </c>
      <c r="G201" s="13" t="s">
        <v>994</v>
      </c>
      <c r="H201" s="13" t="str">
        <f>HYPERLINK("http://www.uniprot.org/uniref/UniRef90_M7ZH15","UniRef90_M7ZH15")</f>
        <v>UniRef90_M7ZH15</v>
      </c>
      <c r="J201" s="13" t="s">
        <v>157</v>
      </c>
      <c r="L201" s="13" t="s">
        <v>157</v>
      </c>
    </row>
    <row r="202" spans="1:13" x14ac:dyDescent="0.25">
      <c r="A202" s="13" t="s">
        <v>3317</v>
      </c>
      <c r="B202" s="13" t="s">
        <v>175</v>
      </c>
      <c r="C202" s="13" t="s">
        <v>152</v>
      </c>
      <c r="D202" s="13" t="s">
        <v>3318</v>
      </c>
      <c r="E202" s="14" t="s">
        <v>154</v>
      </c>
      <c r="F202" s="13" t="s">
        <v>997</v>
      </c>
      <c r="G202" s="13" t="s">
        <v>998</v>
      </c>
      <c r="H202" s="13" t="s">
        <v>157</v>
      </c>
      <c r="I202" s="13" t="s">
        <v>537</v>
      </c>
      <c r="J202" s="13" t="str">
        <f>HYPERLINK("http://pfam.sanger.ac.uk/family/PF02392","PF02392")</f>
        <v>PF02392</v>
      </c>
      <c r="K202" s="13" t="s">
        <v>999</v>
      </c>
      <c r="L202" s="13" t="str">
        <f>HYPERLINK("http://www.ebi.ac.uk/interpro/entry/IPR003359","IPR003359")</f>
        <v>IPR003359</v>
      </c>
      <c r="M202" s="13" t="s">
        <v>538</v>
      </c>
    </row>
    <row r="203" spans="1:13" x14ac:dyDescent="0.25">
      <c r="A203" s="13" t="s">
        <v>3319</v>
      </c>
      <c r="B203" s="13" t="s">
        <v>175</v>
      </c>
      <c r="C203" s="13" t="s">
        <v>152</v>
      </c>
      <c r="D203" s="13" t="s">
        <v>1001</v>
      </c>
      <c r="E203" s="14" t="s">
        <v>154</v>
      </c>
      <c r="F203" s="13" t="s">
        <v>1002</v>
      </c>
      <c r="G203" s="13" t="s">
        <v>1003</v>
      </c>
      <c r="H203" s="13" t="s">
        <v>157</v>
      </c>
      <c r="I203" s="13" t="s">
        <v>319</v>
      </c>
      <c r="J203" s="13" t="str">
        <f>HYPERLINK("http://pfam.sanger.ac.uk/family/PF00421","PF00421")</f>
        <v>PF00421</v>
      </c>
      <c r="K203" s="13" t="s">
        <v>1004</v>
      </c>
      <c r="L203" s="13" t="str">
        <f>HYPERLINK("http://www.ebi.ac.uk/interpro/entry/IPR000932","IPR000932")</f>
        <v>IPR000932</v>
      </c>
      <c r="M203" s="13" t="s">
        <v>320</v>
      </c>
    </row>
    <row r="204" spans="1:13" x14ac:dyDescent="0.25">
      <c r="A204" s="13" t="s">
        <v>3320</v>
      </c>
      <c r="B204" s="13" t="s">
        <v>151</v>
      </c>
      <c r="C204" s="13" t="s">
        <v>152</v>
      </c>
      <c r="D204" s="13" t="s">
        <v>1006</v>
      </c>
      <c r="E204" s="14" t="s">
        <v>154</v>
      </c>
      <c r="F204" s="13" t="s">
        <v>1002</v>
      </c>
      <c r="G204" s="13" t="s">
        <v>1007</v>
      </c>
      <c r="H204" s="13" t="s">
        <v>157</v>
      </c>
      <c r="I204" s="13" t="s">
        <v>319</v>
      </c>
      <c r="J204" s="13" t="str">
        <f>HYPERLINK("http://pfam.sanger.ac.uk/family/PF00421","PF00421")</f>
        <v>PF00421</v>
      </c>
      <c r="K204" s="13" t="s">
        <v>1004</v>
      </c>
      <c r="L204" s="13" t="str">
        <f>HYPERLINK("http://www.ebi.ac.uk/interpro/entry/IPR000932","IPR000932")</f>
        <v>IPR000932</v>
      </c>
      <c r="M204" s="13" t="s">
        <v>320</v>
      </c>
    </row>
    <row r="205" spans="1:13" x14ac:dyDescent="0.25">
      <c r="A205" s="13" t="s">
        <v>3321</v>
      </c>
      <c r="B205" s="13" t="s">
        <v>151</v>
      </c>
      <c r="C205" s="13" t="s">
        <v>152</v>
      </c>
      <c r="D205" s="13" t="s">
        <v>1009</v>
      </c>
      <c r="E205" s="14" t="s">
        <v>154</v>
      </c>
      <c r="F205" s="13" t="s">
        <v>1010</v>
      </c>
      <c r="G205" s="13" t="s">
        <v>1011</v>
      </c>
      <c r="H205" s="13" t="s">
        <v>157</v>
      </c>
      <c r="I205" s="13" t="s">
        <v>319</v>
      </c>
      <c r="J205" s="13" t="str">
        <f>HYPERLINK("http://pfam.sanger.ac.uk/family/PF00421","PF00421")</f>
        <v>PF00421</v>
      </c>
      <c r="K205" s="13" t="s">
        <v>1004</v>
      </c>
      <c r="L205" s="13" t="str">
        <f>HYPERLINK("http://www.ebi.ac.uk/interpro/entry/IPR000932","IPR000932")</f>
        <v>IPR000932</v>
      </c>
      <c r="M205" s="13" t="s">
        <v>320</v>
      </c>
    </row>
    <row r="206" spans="1:13" x14ac:dyDescent="0.25">
      <c r="A206" s="13" t="s">
        <v>3322</v>
      </c>
      <c r="B206" s="13" t="s">
        <v>175</v>
      </c>
      <c r="C206" s="13" t="s">
        <v>152</v>
      </c>
      <c r="D206" s="13" t="s">
        <v>3323</v>
      </c>
      <c r="E206" s="14" t="s">
        <v>154</v>
      </c>
      <c r="F206" s="13" t="s">
        <v>1010</v>
      </c>
      <c r="G206" s="13" t="s">
        <v>3324</v>
      </c>
      <c r="H206" s="13" t="s">
        <v>157</v>
      </c>
      <c r="I206" s="13" t="s">
        <v>319</v>
      </c>
      <c r="J206" s="13" t="str">
        <f>HYPERLINK("http://pfam.sanger.ac.uk/family/PF00421","PF00421")</f>
        <v>PF00421</v>
      </c>
      <c r="K206" s="13" t="s">
        <v>1004</v>
      </c>
      <c r="L206" s="13" t="str">
        <f>HYPERLINK("http://www.ebi.ac.uk/interpro/entry/IPR000932","IPR000932")</f>
        <v>IPR000932</v>
      </c>
      <c r="M206" s="13" t="s">
        <v>320</v>
      </c>
    </row>
    <row r="207" spans="1:13" x14ac:dyDescent="0.25">
      <c r="A207" s="13" t="s">
        <v>3325</v>
      </c>
      <c r="B207" s="13" t="s">
        <v>166</v>
      </c>
      <c r="C207" s="13" t="s">
        <v>152</v>
      </c>
      <c r="D207" s="13" t="s">
        <v>1016</v>
      </c>
      <c r="E207" s="14" t="s">
        <v>154</v>
      </c>
      <c r="F207" s="13" t="s">
        <v>1017</v>
      </c>
      <c r="G207" s="13" t="s">
        <v>1018</v>
      </c>
      <c r="H207" s="13" t="s">
        <v>157</v>
      </c>
      <c r="I207" s="13" t="s">
        <v>1019</v>
      </c>
      <c r="J207" s="13" t="str">
        <f>HYPERLINK("http://pfam.sanger.ac.uk/family/PF00737","PF00737")</f>
        <v>PF00737</v>
      </c>
      <c r="K207" s="13" t="s">
        <v>1020</v>
      </c>
      <c r="L207" s="13" t="str">
        <f>HYPERLINK("http://www.ebi.ac.uk/interpro/entry/IPR001056","IPR001056")</f>
        <v>IPR001056</v>
      </c>
      <c r="M207" s="13" t="s">
        <v>1021</v>
      </c>
    </row>
    <row r="208" spans="1:13" x14ac:dyDescent="0.25">
      <c r="A208" s="13" t="s">
        <v>3326</v>
      </c>
      <c r="B208" s="13" t="s">
        <v>166</v>
      </c>
      <c r="C208" s="13" t="s">
        <v>152</v>
      </c>
      <c r="D208" s="13" t="s">
        <v>1023</v>
      </c>
      <c r="E208" s="14" t="s">
        <v>154</v>
      </c>
      <c r="F208" s="13" t="s">
        <v>1024</v>
      </c>
      <c r="G208" s="13" t="s">
        <v>1025</v>
      </c>
      <c r="H208" s="13" t="s">
        <v>157</v>
      </c>
      <c r="I208" s="13" t="s">
        <v>1026</v>
      </c>
      <c r="J208" s="13" t="str">
        <f>HYPERLINK("http://pfam.sanger.ac.uk/family/PF02533","PF02533")</f>
        <v>PF02533</v>
      </c>
      <c r="K208" s="13" t="s">
        <v>1027</v>
      </c>
      <c r="L208" s="13" t="str">
        <f>HYPERLINK("http://www.ebi.ac.uk/interpro/entry/IPR003687","IPR003687")</f>
        <v>IPR003687</v>
      </c>
      <c r="M208" s="13" t="s">
        <v>1028</v>
      </c>
    </row>
    <row r="209" spans="1:13" x14ac:dyDescent="0.25">
      <c r="A209" s="13" t="s">
        <v>3327</v>
      </c>
      <c r="B209" s="13" t="s">
        <v>151</v>
      </c>
      <c r="C209" s="13" t="s">
        <v>152</v>
      </c>
      <c r="D209" s="13" t="s">
        <v>1030</v>
      </c>
      <c r="E209" s="14" t="s">
        <v>154</v>
      </c>
      <c r="F209" s="13" t="s">
        <v>1031</v>
      </c>
      <c r="G209" s="13" t="s">
        <v>1032</v>
      </c>
      <c r="H209" s="13" t="s">
        <v>157</v>
      </c>
      <c r="I209" s="13" t="s">
        <v>1033</v>
      </c>
      <c r="J209" s="13" t="str">
        <f>HYPERLINK("http://pfam.sanger.ac.uk/family/PF00124","PF00124")</f>
        <v>PF00124</v>
      </c>
      <c r="K209" s="13" t="s">
        <v>1034</v>
      </c>
      <c r="L209" s="13" t="str">
        <f>HYPERLINK("http://www.ebi.ac.uk/interpro/entry/IPR000484","IPR000484")</f>
        <v>IPR000484</v>
      </c>
      <c r="M209" s="13" t="s">
        <v>1035</v>
      </c>
    </row>
    <row r="210" spans="1:13" x14ac:dyDescent="0.25">
      <c r="A210" s="13" t="s">
        <v>3328</v>
      </c>
      <c r="B210" s="13" t="s">
        <v>162</v>
      </c>
      <c r="C210" s="13" t="s">
        <v>152</v>
      </c>
      <c r="D210" s="13" t="s">
        <v>1037</v>
      </c>
      <c r="E210" s="14" t="s">
        <v>154</v>
      </c>
      <c r="F210" s="13" t="s">
        <v>1031</v>
      </c>
      <c r="G210" s="13" t="s">
        <v>1038</v>
      </c>
      <c r="H210" s="13" t="s">
        <v>157</v>
      </c>
      <c r="I210" s="13" t="s">
        <v>1033</v>
      </c>
      <c r="J210" s="13" t="str">
        <f>HYPERLINK("http://pfam.sanger.ac.uk/family/PF00124","PF00124")</f>
        <v>PF00124</v>
      </c>
      <c r="K210" s="13" t="s">
        <v>1034</v>
      </c>
      <c r="L210" s="13" t="str">
        <f>HYPERLINK("http://www.ebi.ac.uk/interpro/entry/IPR000484","IPR000484")</f>
        <v>IPR000484</v>
      </c>
      <c r="M210" s="13" t="s">
        <v>1035</v>
      </c>
    </row>
    <row r="211" spans="1:13" x14ac:dyDescent="0.25">
      <c r="A211" s="13" t="s">
        <v>3329</v>
      </c>
      <c r="B211" s="13" t="s">
        <v>151</v>
      </c>
      <c r="C211" s="13" t="s">
        <v>152</v>
      </c>
      <c r="D211" s="13" t="s">
        <v>3330</v>
      </c>
      <c r="E211" s="14" t="s">
        <v>154</v>
      </c>
      <c r="F211" s="13" t="s">
        <v>1041</v>
      </c>
      <c r="G211" s="13" t="s">
        <v>1042</v>
      </c>
      <c r="H211" s="13" t="s">
        <v>157</v>
      </c>
      <c r="I211" s="13" t="s">
        <v>1043</v>
      </c>
      <c r="J211" s="13" t="str">
        <f>HYPERLINK("http://pfam.sanger.ac.uk/family/PF13087","PF13087")</f>
        <v>PF13087</v>
      </c>
      <c r="K211" s="13" t="s">
        <v>1044</v>
      </c>
      <c r="L211" s="13" t="str">
        <f>HYPERLINK("http://www.ebi.ac.uk/interpro/entry/IPR026852","IPR026852")</f>
        <v>IPR026852</v>
      </c>
    </row>
    <row r="212" spans="1:13" x14ac:dyDescent="0.25">
      <c r="A212" s="13" t="s">
        <v>3331</v>
      </c>
      <c r="B212" s="13" t="s">
        <v>175</v>
      </c>
      <c r="C212" s="13" t="s">
        <v>152</v>
      </c>
      <c r="D212" s="13" t="s">
        <v>3332</v>
      </c>
      <c r="E212" s="14" t="s">
        <v>154</v>
      </c>
      <c r="F212" s="13" t="s">
        <v>3333</v>
      </c>
      <c r="G212" s="13" t="s">
        <v>3334</v>
      </c>
      <c r="H212" s="13" t="s">
        <v>157</v>
      </c>
      <c r="I212" s="13" t="s">
        <v>1043</v>
      </c>
      <c r="J212" s="13" t="str">
        <f>HYPERLINK("http://pfam.sanger.ac.uk/family/PF13087","PF13087")</f>
        <v>PF13087</v>
      </c>
      <c r="K212" s="13" t="s">
        <v>1044</v>
      </c>
      <c r="L212" s="13" t="str">
        <f>HYPERLINK("http://www.ebi.ac.uk/interpro/entry/IPR026852","IPR026852")</f>
        <v>IPR026852</v>
      </c>
    </row>
    <row r="213" spans="1:13" x14ac:dyDescent="0.25">
      <c r="A213" s="13" t="s">
        <v>3335</v>
      </c>
      <c r="B213" s="13" t="s">
        <v>151</v>
      </c>
      <c r="C213" s="13" t="s">
        <v>152</v>
      </c>
      <c r="D213" s="13" t="s">
        <v>1046</v>
      </c>
      <c r="E213" s="14" t="s">
        <v>154</v>
      </c>
      <c r="F213" s="13" t="s">
        <v>1047</v>
      </c>
      <c r="G213" s="13" t="s">
        <v>1048</v>
      </c>
      <c r="H213" s="13" t="s">
        <v>157</v>
      </c>
      <c r="I213" s="13" t="s">
        <v>1043</v>
      </c>
      <c r="J213" s="13" t="str">
        <f>HYPERLINK("http://pfam.sanger.ac.uk/family/PF13087","PF13087")</f>
        <v>PF13087</v>
      </c>
      <c r="K213" s="13" t="s">
        <v>1049</v>
      </c>
      <c r="L213" s="13" t="str">
        <f>HYPERLINK("http://www.ebi.ac.uk/interpro/entry/IPR026852","IPR026852")</f>
        <v>IPR026852</v>
      </c>
    </row>
    <row r="214" spans="1:13" x14ac:dyDescent="0.25">
      <c r="A214" s="13" t="s">
        <v>3336</v>
      </c>
      <c r="B214" s="13" t="s">
        <v>151</v>
      </c>
      <c r="C214" s="13" t="s">
        <v>152</v>
      </c>
      <c r="D214" s="13" t="s">
        <v>3337</v>
      </c>
      <c r="E214" s="14" t="s">
        <v>154</v>
      </c>
      <c r="F214" s="13" t="s">
        <v>3338</v>
      </c>
      <c r="G214" s="13" t="s">
        <v>3339</v>
      </c>
      <c r="H214" s="13" t="s">
        <v>157</v>
      </c>
      <c r="I214" s="13" t="s">
        <v>3100</v>
      </c>
      <c r="J214" s="13" t="str">
        <f>HYPERLINK("http://pfam.sanger.ac.uk/family/PF00076","PF00076")</f>
        <v>PF00076</v>
      </c>
      <c r="K214" s="13" t="s">
        <v>1054</v>
      </c>
      <c r="L214" s="13" t="str">
        <f>HYPERLINK("http://www.ebi.ac.uk/interpro/entry/IPR012677","IPR012677")</f>
        <v>IPR012677</v>
      </c>
      <c r="M214" s="13" t="s">
        <v>3101</v>
      </c>
    </row>
    <row r="215" spans="1:13" x14ac:dyDescent="0.25">
      <c r="A215" s="13" t="s">
        <v>1365</v>
      </c>
      <c r="B215" s="13" t="s">
        <v>166</v>
      </c>
      <c r="C215" s="13" t="s">
        <v>152</v>
      </c>
      <c r="D215" s="13" t="s">
        <v>1051</v>
      </c>
      <c r="E215" s="14" t="s">
        <v>154</v>
      </c>
      <c r="F215" s="13" t="s">
        <v>1052</v>
      </c>
      <c r="G215" s="13" t="s">
        <v>1053</v>
      </c>
      <c r="H215" s="13" t="s">
        <v>157</v>
      </c>
      <c r="J215" s="13" t="s">
        <v>157</v>
      </c>
      <c r="K215" s="13" t="s">
        <v>1054</v>
      </c>
      <c r="L215" s="13" t="str">
        <f>HYPERLINK("http://www.ebi.ac.uk/interpro/entry/IPR012677","IPR012677")</f>
        <v>IPR012677</v>
      </c>
      <c r="M215" s="13" t="s">
        <v>303</v>
      </c>
    </row>
    <row r="216" spans="1:13" x14ac:dyDescent="0.25">
      <c r="A216" s="13" t="s">
        <v>3340</v>
      </c>
      <c r="B216" s="13" t="s">
        <v>151</v>
      </c>
      <c r="C216" s="13" t="s">
        <v>152</v>
      </c>
      <c r="D216" s="13" t="s">
        <v>3341</v>
      </c>
      <c r="E216" s="14" t="s">
        <v>154</v>
      </c>
      <c r="F216" s="13" t="s">
        <v>3342</v>
      </c>
      <c r="G216" s="13" t="s">
        <v>3343</v>
      </c>
      <c r="H216" s="13" t="s">
        <v>157</v>
      </c>
      <c r="I216" s="13" t="s">
        <v>3344</v>
      </c>
      <c r="J216" s="13" t="str">
        <f>HYPERLINK("http://pfam.sanger.ac.uk/family/PF00240","PF00240")</f>
        <v>PF00240</v>
      </c>
      <c r="K216" s="13" t="s">
        <v>3345</v>
      </c>
      <c r="L216" s="13" t="str">
        <f>HYPERLINK("http://www.ebi.ac.uk/interpro/entry/IPR019955","IPR019955")</f>
        <v>IPR019955</v>
      </c>
      <c r="M216" s="13" t="s">
        <v>354</v>
      </c>
    </row>
    <row r="217" spans="1:13" x14ac:dyDescent="0.25">
      <c r="A217" s="13" t="s">
        <v>3346</v>
      </c>
      <c r="B217" s="13" t="s">
        <v>162</v>
      </c>
      <c r="C217" s="13" t="s">
        <v>152</v>
      </c>
      <c r="D217" s="13" t="s">
        <v>3347</v>
      </c>
      <c r="E217" s="14" t="s">
        <v>154</v>
      </c>
      <c r="F217" s="13" t="s">
        <v>3342</v>
      </c>
      <c r="G217" s="13" t="s">
        <v>3343</v>
      </c>
      <c r="H217" s="13" t="s">
        <v>157</v>
      </c>
      <c r="I217" s="13" t="s">
        <v>3344</v>
      </c>
      <c r="J217" s="13" t="str">
        <f>HYPERLINK("http://pfam.sanger.ac.uk/family/PF00240","PF00240")</f>
        <v>PF00240</v>
      </c>
      <c r="K217" s="13" t="s">
        <v>3345</v>
      </c>
      <c r="L217" s="13" t="str">
        <f>HYPERLINK("http://www.ebi.ac.uk/interpro/entry/IPR019955","IPR019955")</f>
        <v>IPR019955</v>
      </c>
      <c r="M217" s="13" t="s">
        <v>354</v>
      </c>
    </row>
    <row r="218" spans="1:13" x14ac:dyDescent="0.25">
      <c r="A218" s="13" t="s">
        <v>3348</v>
      </c>
      <c r="B218" s="13" t="s">
        <v>166</v>
      </c>
      <c r="C218" s="13" t="s">
        <v>152</v>
      </c>
      <c r="D218" s="13" t="s">
        <v>3304</v>
      </c>
      <c r="E218" s="14" t="s">
        <v>154</v>
      </c>
      <c r="F218" s="13" t="s">
        <v>3349</v>
      </c>
      <c r="G218" s="13" t="s">
        <v>3350</v>
      </c>
      <c r="H218" s="13" t="s">
        <v>157</v>
      </c>
      <c r="I218" s="13" t="s">
        <v>3344</v>
      </c>
      <c r="J218" s="13" t="str">
        <f>HYPERLINK("http://pfam.sanger.ac.uk/family/PF00240","PF00240")</f>
        <v>PF00240</v>
      </c>
      <c r="K218" s="13" t="s">
        <v>3345</v>
      </c>
      <c r="L218" s="13" t="str">
        <f>HYPERLINK("http://www.ebi.ac.uk/interpro/entry/IPR019955","IPR019955")</f>
        <v>IPR019955</v>
      </c>
      <c r="M218" s="13" t="s">
        <v>354</v>
      </c>
    </row>
    <row r="219" spans="1:13" x14ac:dyDescent="0.25">
      <c r="A219" s="13" t="s">
        <v>3351</v>
      </c>
      <c r="B219" s="13" t="s">
        <v>166</v>
      </c>
      <c r="C219" s="13" t="s">
        <v>152</v>
      </c>
      <c r="D219" s="13" t="s">
        <v>3352</v>
      </c>
      <c r="E219" s="14" t="s">
        <v>154</v>
      </c>
      <c r="F219" s="13" t="s">
        <v>3349</v>
      </c>
      <c r="G219" s="13" t="s">
        <v>3350</v>
      </c>
      <c r="H219" s="13" t="s">
        <v>157</v>
      </c>
      <c r="I219" s="13" t="s">
        <v>3344</v>
      </c>
      <c r="J219" s="13" t="str">
        <f>HYPERLINK("http://pfam.sanger.ac.uk/family/PF00240","PF00240")</f>
        <v>PF00240</v>
      </c>
      <c r="K219" s="13" t="s">
        <v>3345</v>
      </c>
      <c r="L219" s="13" t="str">
        <f>HYPERLINK("http://www.ebi.ac.uk/interpro/entry/IPR019955","IPR019955")</f>
        <v>IPR019955</v>
      </c>
      <c r="M219" s="13" t="s">
        <v>354</v>
      </c>
    </row>
    <row r="220" spans="1:13" x14ac:dyDescent="0.25">
      <c r="A220" s="13" t="s">
        <v>1595</v>
      </c>
      <c r="B220" s="13" t="s">
        <v>162</v>
      </c>
      <c r="C220" s="13" t="s">
        <v>152</v>
      </c>
      <c r="D220" s="13" t="s">
        <v>3353</v>
      </c>
      <c r="E220" s="14" t="s">
        <v>154</v>
      </c>
      <c r="F220" s="13" t="s">
        <v>3354</v>
      </c>
      <c r="G220" s="13" t="s">
        <v>3355</v>
      </c>
      <c r="H220" s="13" t="str">
        <f>HYPERLINK("http://www.uniprot.org/uniref/UniRef90_UPI00032A85E1","UniRef90_UPI00032A85E1")</f>
        <v>UniRef90_UPI00032A85E1</v>
      </c>
      <c r="I220" s="13" t="s">
        <v>1556</v>
      </c>
      <c r="J220" s="13" t="str">
        <f>HYPERLINK("http://pfam.sanger.ac.uk/family/PF01485","PF01485")</f>
        <v>PF01485</v>
      </c>
      <c r="L220" s="13" t="s">
        <v>157</v>
      </c>
      <c r="M220" s="13" t="s">
        <v>3356</v>
      </c>
    </row>
    <row r="221" spans="1:13" x14ac:dyDescent="0.25">
      <c r="A221" s="13" t="s">
        <v>966</v>
      </c>
      <c r="B221" s="13" t="s">
        <v>166</v>
      </c>
      <c r="C221" s="13" t="s">
        <v>152</v>
      </c>
      <c r="D221" s="13" t="s">
        <v>967</v>
      </c>
      <c r="E221" s="14" t="s">
        <v>154</v>
      </c>
      <c r="F221" s="13" t="s">
        <v>1541</v>
      </c>
      <c r="G221" s="13" t="s">
        <v>1542</v>
      </c>
      <c r="H221" s="13" t="str">
        <f>HYPERLINK("http://www.uniprot.org/uniref/UniRef90_M8BGQ5","UniRef90_M8BGQ5")</f>
        <v>UniRef90_M8BGQ5</v>
      </c>
      <c r="I221" s="13" t="s">
        <v>3357</v>
      </c>
      <c r="J221" s="13" t="str">
        <f>HYPERLINK("http://pfam.sanger.ac.uk/family/PF09405","PF09405")</f>
        <v>PF09405</v>
      </c>
      <c r="L221" s="13" t="s">
        <v>157</v>
      </c>
    </row>
    <row r="222" spans="1:13" x14ac:dyDescent="0.25">
      <c r="A222" s="13" t="s">
        <v>3358</v>
      </c>
      <c r="B222" s="13" t="s">
        <v>166</v>
      </c>
      <c r="C222" s="13" t="s">
        <v>152</v>
      </c>
      <c r="D222" s="13" t="s">
        <v>710</v>
      </c>
      <c r="E222" s="14" t="s">
        <v>154</v>
      </c>
      <c r="F222" s="13" t="s">
        <v>1067</v>
      </c>
      <c r="G222" s="13" t="s">
        <v>1068</v>
      </c>
      <c r="H222" s="13" t="str">
        <f>HYPERLINK("http://www.uniprot.org/uniref/UniRef90_UPI000234E197","UniRef90_UPI000234E197")</f>
        <v>UniRef90_UPI000234E197</v>
      </c>
      <c r="I222" s="13" t="s">
        <v>1132</v>
      </c>
      <c r="J222" s="13" t="str">
        <f>HYPERLINK("http://pfam.sanger.ac.uk/family/PF13966","PF13966")</f>
        <v>PF13966</v>
      </c>
      <c r="L222" s="13" t="s">
        <v>157</v>
      </c>
    </row>
    <row r="223" spans="1:13" x14ac:dyDescent="0.25">
      <c r="A223" s="13" t="s">
        <v>3359</v>
      </c>
      <c r="B223" s="13" t="s">
        <v>151</v>
      </c>
      <c r="C223" s="13" t="s">
        <v>152</v>
      </c>
      <c r="D223" s="13" t="s">
        <v>3360</v>
      </c>
      <c r="E223" s="14" t="s">
        <v>154</v>
      </c>
      <c r="F223" s="13" t="s">
        <v>1067</v>
      </c>
      <c r="G223" s="13" t="s">
        <v>3361</v>
      </c>
      <c r="H223" s="13" t="str">
        <f>HYPERLINK("http://www.uniprot.org/uniref/UniRef90_UPI000234F416","UniRef90_UPI000234F416")</f>
        <v>UniRef90_UPI000234F416</v>
      </c>
      <c r="I223" s="13" t="s">
        <v>744</v>
      </c>
      <c r="J223" s="13" t="str">
        <f>HYPERLINK("http://pfam.sanger.ac.uk/family/PF03101","PF03101")</f>
        <v>PF03101</v>
      </c>
      <c r="K223" s="13" t="s">
        <v>745</v>
      </c>
      <c r="L223" s="13" t="str">
        <f>HYPERLINK("http://www.ebi.ac.uk/interpro/entry/IPR004330","IPR004330")</f>
        <v>IPR004330</v>
      </c>
    </row>
    <row r="224" spans="1:13" x14ac:dyDescent="0.25">
      <c r="A224" s="13" t="s">
        <v>3362</v>
      </c>
      <c r="B224" s="13" t="s">
        <v>162</v>
      </c>
      <c r="C224" s="13" t="s">
        <v>152</v>
      </c>
      <c r="D224" s="13" t="s">
        <v>3363</v>
      </c>
      <c r="E224" s="14" t="s">
        <v>154</v>
      </c>
      <c r="F224" s="13" t="s">
        <v>1067</v>
      </c>
      <c r="G224" s="13" t="s">
        <v>3364</v>
      </c>
      <c r="H224" s="13" t="str">
        <f>HYPERLINK("http://www.uniprot.org/uniref/UniRef90_UPI000234E4FD","UniRef90_UPI000234E4FD")</f>
        <v>UniRef90_UPI000234E4FD</v>
      </c>
      <c r="I224" s="13" t="s">
        <v>173</v>
      </c>
      <c r="J224" s="13" t="str">
        <f>HYPERLINK("http://pfam.sanger.ac.uk/family/PF13960","PF13960")</f>
        <v>PF13960</v>
      </c>
      <c r="L224" s="13" t="s">
        <v>157</v>
      </c>
    </row>
    <row r="225" spans="1:13" x14ac:dyDescent="0.25">
      <c r="A225" s="13" t="s">
        <v>2833</v>
      </c>
      <c r="B225" s="13" t="s">
        <v>175</v>
      </c>
      <c r="C225" s="13" t="s">
        <v>152</v>
      </c>
      <c r="D225" s="13" t="s">
        <v>967</v>
      </c>
      <c r="E225" s="14" t="s">
        <v>154</v>
      </c>
      <c r="F225" s="13" t="s">
        <v>1070</v>
      </c>
      <c r="G225" s="13" t="s">
        <v>1071</v>
      </c>
      <c r="H225" s="13" t="str">
        <f>HYPERLINK("http://www.uniprot.org/uniref/UniRef90_M8CJZ3","UniRef90_M8CJZ3")</f>
        <v>UniRef90_M8CJZ3</v>
      </c>
      <c r="J225" s="13" t="s">
        <v>157</v>
      </c>
      <c r="L225" s="13" t="s">
        <v>157</v>
      </c>
    </row>
    <row r="226" spans="1:13" x14ac:dyDescent="0.25">
      <c r="A226" s="13" t="s">
        <v>3365</v>
      </c>
      <c r="B226" s="13" t="s">
        <v>151</v>
      </c>
      <c r="C226" s="13" t="s">
        <v>152</v>
      </c>
      <c r="D226" s="13" t="s">
        <v>3366</v>
      </c>
      <c r="E226" s="14" t="s">
        <v>154</v>
      </c>
      <c r="F226" s="13" t="s">
        <v>3367</v>
      </c>
      <c r="G226" s="13" t="s">
        <v>3368</v>
      </c>
      <c r="H226" s="13" t="str">
        <f>HYPERLINK("http://www.uniprot.org/uniref/UniRef90_UPI0002C2E99C","UniRef90_UPI0002C2E99C")</f>
        <v>UniRef90_UPI0002C2E99C</v>
      </c>
      <c r="I226" s="13" t="s">
        <v>2248</v>
      </c>
      <c r="J226" s="13" t="str">
        <f>HYPERLINK("http://pfam.sanger.ac.uk/family/PF00078","PF00078")</f>
        <v>PF00078</v>
      </c>
      <c r="L226" s="13" t="s">
        <v>157</v>
      </c>
      <c r="M226" s="13" t="s">
        <v>2250</v>
      </c>
    </row>
    <row r="227" spans="1:13" x14ac:dyDescent="0.25">
      <c r="A227" s="13" t="s">
        <v>3369</v>
      </c>
      <c r="B227" s="13" t="s">
        <v>151</v>
      </c>
      <c r="C227" s="13" t="s">
        <v>152</v>
      </c>
      <c r="D227" s="13" t="s">
        <v>1073</v>
      </c>
      <c r="E227" s="14" t="s">
        <v>154</v>
      </c>
      <c r="F227" s="13" t="s">
        <v>1074</v>
      </c>
      <c r="G227" s="13" t="s">
        <v>1075</v>
      </c>
      <c r="H227" s="13" t="s">
        <v>157</v>
      </c>
      <c r="I227" s="13" t="s">
        <v>762</v>
      </c>
      <c r="J227" s="13" t="str">
        <f>HYPERLINK("http://pfam.sanger.ac.uk/family/PF13976","PF13976")</f>
        <v>PF13976</v>
      </c>
      <c r="L227" s="13" t="s">
        <v>157</v>
      </c>
    </row>
    <row r="228" spans="1:13" x14ac:dyDescent="0.25">
      <c r="A228" s="13" t="s">
        <v>2496</v>
      </c>
      <c r="B228" s="13" t="s">
        <v>151</v>
      </c>
      <c r="C228" s="13" t="s">
        <v>152</v>
      </c>
      <c r="D228" s="13" t="s">
        <v>1332</v>
      </c>
      <c r="E228" s="14" t="s">
        <v>154</v>
      </c>
      <c r="F228" s="13" t="s">
        <v>1088</v>
      </c>
      <c r="G228" s="13" t="s">
        <v>1089</v>
      </c>
      <c r="H228" s="13" t="s">
        <v>157</v>
      </c>
      <c r="J228" s="13" t="s">
        <v>157</v>
      </c>
      <c r="K228" s="13" t="s">
        <v>836</v>
      </c>
      <c r="L228" s="13" t="str">
        <f>HYPERLINK("http://www.ebi.ac.uk/interpro/entry/IPR011009","IPR011009")</f>
        <v>IPR011009</v>
      </c>
      <c r="M228" s="13" t="s">
        <v>837</v>
      </c>
    </row>
    <row r="229" spans="1:13" x14ac:dyDescent="0.25">
      <c r="A229" s="13" t="s">
        <v>2891</v>
      </c>
      <c r="B229" s="13" t="s">
        <v>151</v>
      </c>
      <c r="C229" s="13" t="s">
        <v>152</v>
      </c>
      <c r="D229" s="13" t="s">
        <v>3370</v>
      </c>
      <c r="E229" s="14" t="s">
        <v>154</v>
      </c>
      <c r="F229" s="13" t="s">
        <v>3371</v>
      </c>
      <c r="G229" s="13" t="s">
        <v>3372</v>
      </c>
      <c r="H229" s="13" t="s">
        <v>157</v>
      </c>
      <c r="I229" s="13" t="s">
        <v>1084</v>
      </c>
      <c r="J229" s="13" t="str">
        <f>HYPERLINK("http://pfam.sanger.ac.uk/family/PF00069","PF00069")</f>
        <v>PF00069</v>
      </c>
      <c r="K229" s="13" t="s">
        <v>836</v>
      </c>
      <c r="L229" s="13" t="str">
        <f>HYPERLINK("http://www.ebi.ac.uk/interpro/entry/IPR011009","IPR011009")</f>
        <v>IPR011009</v>
      </c>
      <c r="M229" s="13" t="s">
        <v>1094</v>
      </c>
    </row>
    <row r="230" spans="1:13" x14ac:dyDescent="0.25">
      <c r="A230" s="13" t="s">
        <v>1770</v>
      </c>
      <c r="B230" s="13" t="s">
        <v>151</v>
      </c>
      <c r="C230" s="13" t="s">
        <v>152</v>
      </c>
      <c r="D230" s="13" t="s">
        <v>1121</v>
      </c>
      <c r="E230" s="14" t="s">
        <v>154</v>
      </c>
      <c r="F230" s="13" t="s">
        <v>1097</v>
      </c>
      <c r="G230" s="13" t="s">
        <v>1098</v>
      </c>
      <c r="H230" s="13" t="s">
        <v>157</v>
      </c>
      <c r="I230" s="13" t="s">
        <v>1084</v>
      </c>
      <c r="J230" s="13" t="str">
        <f>HYPERLINK("http://pfam.sanger.ac.uk/family/PF00069","PF00069")</f>
        <v>PF00069</v>
      </c>
      <c r="K230" s="13" t="s">
        <v>836</v>
      </c>
      <c r="L230" s="13" t="str">
        <f>HYPERLINK("http://www.ebi.ac.uk/interpro/entry/IPR011009","IPR011009")</f>
        <v>IPR011009</v>
      </c>
      <c r="M230" s="13" t="s">
        <v>1099</v>
      </c>
    </row>
    <row r="231" spans="1:13" x14ac:dyDescent="0.25">
      <c r="A231" s="13" t="s">
        <v>3373</v>
      </c>
      <c r="B231" s="13" t="s">
        <v>166</v>
      </c>
      <c r="C231" s="13" t="s">
        <v>152</v>
      </c>
      <c r="D231" s="13" t="s">
        <v>3009</v>
      </c>
      <c r="E231" s="14" t="s">
        <v>154</v>
      </c>
      <c r="F231" s="13" t="s">
        <v>1101</v>
      </c>
      <c r="G231" s="13" t="s">
        <v>1102</v>
      </c>
      <c r="H231" s="13" t="s">
        <v>157</v>
      </c>
      <c r="J231" s="13" t="s">
        <v>157</v>
      </c>
      <c r="L231" s="13" t="s">
        <v>157</v>
      </c>
    </row>
    <row r="232" spans="1:13" x14ac:dyDescent="0.25">
      <c r="A232" s="13" t="s">
        <v>3374</v>
      </c>
      <c r="B232" s="13" t="s">
        <v>166</v>
      </c>
      <c r="C232" s="13" t="s">
        <v>152</v>
      </c>
      <c r="D232" s="13" t="s">
        <v>1104</v>
      </c>
      <c r="E232" s="14" t="s">
        <v>154</v>
      </c>
      <c r="F232" s="13" t="s">
        <v>1101</v>
      </c>
      <c r="G232" s="13" t="s">
        <v>1102</v>
      </c>
      <c r="H232" s="13" t="s">
        <v>157</v>
      </c>
      <c r="J232" s="13" t="s">
        <v>157</v>
      </c>
      <c r="K232" s="13" t="s">
        <v>836</v>
      </c>
      <c r="L232" s="13" t="str">
        <f>HYPERLINK("http://www.ebi.ac.uk/interpro/entry/IPR011009","IPR011009")</f>
        <v>IPR011009</v>
      </c>
      <c r="M232" s="13" t="s">
        <v>837</v>
      </c>
    </row>
    <row r="233" spans="1:13" x14ac:dyDescent="0.25">
      <c r="A233" s="13" t="s">
        <v>3375</v>
      </c>
      <c r="B233" s="13" t="s">
        <v>166</v>
      </c>
      <c r="C233" s="13" t="s">
        <v>152</v>
      </c>
      <c r="D233" s="13" t="s">
        <v>1104</v>
      </c>
      <c r="E233" s="14" t="s">
        <v>154</v>
      </c>
      <c r="F233" s="13" t="s">
        <v>1101</v>
      </c>
      <c r="G233" s="13" t="s">
        <v>1102</v>
      </c>
      <c r="H233" s="13" t="s">
        <v>157</v>
      </c>
      <c r="J233" s="13" t="s">
        <v>157</v>
      </c>
      <c r="K233" s="13" t="s">
        <v>836</v>
      </c>
      <c r="L233" s="13" t="str">
        <f>HYPERLINK("http://www.ebi.ac.uk/interpro/entry/IPR011009","IPR011009")</f>
        <v>IPR011009</v>
      </c>
      <c r="M233" s="13" t="s">
        <v>837</v>
      </c>
    </row>
    <row r="234" spans="1:13" x14ac:dyDescent="0.25">
      <c r="A234" s="13" t="s">
        <v>3376</v>
      </c>
      <c r="B234" s="13" t="s">
        <v>162</v>
      </c>
      <c r="C234" s="13" t="s">
        <v>152</v>
      </c>
      <c r="D234" s="13" t="s">
        <v>3377</v>
      </c>
      <c r="E234" s="14" t="s">
        <v>154</v>
      </c>
      <c r="F234" s="13" t="s">
        <v>1110</v>
      </c>
      <c r="G234" s="13" t="s">
        <v>1111</v>
      </c>
      <c r="H234" s="13" t="s">
        <v>157</v>
      </c>
      <c r="I234" s="13" t="s">
        <v>1084</v>
      </c>
      <c r="J234" s="13" t="str">
        <f>HYPERLINK("http://pfam.sanger.ac.uk/family/PF00069","PF00069")</f>
        <v>PF00069</v>
      </c>
      <c r="K234" s="13" t="s">
        <v>836</v>
      </c>
      <c r="L234" s="13" t="str">
        <f>HYPERLINK("http://www.ebi.ac.uk/interpro/entry/IPR011009","IPR011009")</f>
        <v>IPR011009</v>
      </c>
      <c r="M234" s="13" t="s">
        <v>1085</v>
      </c>
    </row>
    <row r="235" spans="1:13" x14ac:dyDescent="0.25">
      <c r="A235" s="13" t="s">
        <v>2789</v>
      </c>
      <c r="B235" s="13" t="s">
        <v>151</v>
      </c>
      <c r="C235" s="13" t="s">
        <v>152</v>
      </c>
      <c r="D235" s="13" t="s">
        <v>3378</v>
      </c>
      <c r="E235" s="14" t="s">
        <v>154</v>
      </c>
      <c r="F235" s="13" t="s">
        <v>3379</v>
      </c>
      <c r="G235" s="13" t="s">
        <v>3380</v>
      </c>
      <c r="H235" s="13" t="str">
        <f>HYPERLINK("http://www.uniprot.org/uniref/UniRef90_UPI000234E11A","UniRef90_UPI000234E11A")</f>
        <v>UniRef90_UPI000234E11A</v>
      </c>
      <c r="J235" s="13" t="s">
        <v>157</v>
      </c>
      <c r="L235" s="13" t="s">
        <v>157</v>
      </c>
    </row>
    <row r="236" spans="1:13" x14ac:dyDescent="0.25">
      <c r="A236" s="13" t="s">
        <v>2705</v>
      </c>
      <c r="B236" s="13" t="s">
        <v>162</v>
      </c>
      <c r="C236" s="13" t="s">
        <v>152</v>
      </c>
      <c r="D236" s="13" t="s">
        <v>1113</v>
      </c>
      <c r="E236" s="14" t="s">
        <v>154</v>
      </c>
      <c r="F236" s="13" t="s">
        <v>1114</v>
      </c>
      <c r="G236" s="13" t="s">
        <v>1115</v>
      </c>
      <c r="H236" s="13" t="s">
        <v>157</v>
      </c>
      <c r="I236" s="13" t="s">
        <v>3209</v>
      </c>
      <c r="J236" s="13" t="str">
        <f>HYPERLINK("http://pfam.sanger.ac.uk/family/PF01849","PF01849")</f>
        <v>PF01849</v>
      </c>
      <c r="L236" s="13" t="s">
        <v>157</v>
      </c>
    </row>
    <row r="237" spans="1:13" x14ac:dyDescent="0.25">
      <c r="A237" s="13" t="s">
        <v>3381</v>
      </c>
      <c r="B237" s="13" t="s">
        <v>162</v>
      </c>
      <c r="C237" s="13" t="s">
        <v>152</v>
      </c>
      <c r="D237" s="13" t="s">
        <v>3382</v>
      </c>
      <c r="E237" s="14" t="s">
        <v>154</v>
      </c>
      <c r="F237" s="13" t="s">
        <v>1118</v>
      </c>
      <c r="G237" s="13" t="s">
        <v>1119</v>
      </c>
      <c r="H237" s="13" t="s">
        <v>157</v>
      </c>
      <c r="J237" s="13" t="s">
        <v>157</v>
      </c>
      <c r="L237" s="13" t="s">
        <v>157</v>
      </c>
    </row>
    <row r="238" spans="1:13" x14ac:dyDescent="0.25">
      <c r="A238" s="13" t="s">
        <v>3383</v>
      </c>
      <c r="B238" s="13" t="s">
        <v>166</v>
      </c>
      <c r="C238" s="13" t="s">
        <v>152</v>
      </c>
      <c r="D238" s="13" t="s">
        <v>3384</v>
      </c>
      <c r="E238" s="14" t="s">
        <v>154</v>
      </c>
      <c r="F238" s="13" t="s">
        <v>3385</v>
      </c>
      <c r="G238" s="13" t="s">
        <v>3386</v>
      </c>
      <c r="H238" s="13" t="s">
        <v>157</v>
      </c>
      <c r="J238" s="13" t="s">
        <v>157</v>
      </c>
      <c r="L238" s="13" t="s">
        <v>157</v>
      </c>
    </row>
    <row r="239" spans="1:13" x14ac:dyDescent="0.25">
      <c r="A239" s="13" t="s">
        <v>3387</v>
      </c>
      <c r="B239" s="13" t="s">
        <v>151</v>
      </c>
      <c r="C239" s="13" t="s">
        <v>152</v>
      </c>
      <c r="D239" s="13" t="s">
        <v>967</v>
      </c>
      <c r="E239" s="14" t="s">
        <v>154</v>
      </c>
      <c r="F239" s="13" t="s">
        <v>3388</v>
      </c>
      <c r="G239" s="13" t="s">
        <v>3389</v>
      </c>
      <c r="H239" s="13" t="str">
        <f>HYPERLINK("http://www.uniprot.org/uniref/UniRef90_M8AT14","UniRef90_M8AT14")</f>
        <v>UniRef90_M8AT14</v>
      </c>
      <c r="I239" s="13" t="s">
        <v>342</v>
      </c>
      <c r="J239" s="13" t="str">
        <f>HYPERLINK("http://pfam.sanger.ac.uk/family/PF04178","PF04178")</f>
        <v>PF04178</v>
      </c>
      <c r="L239" s="13" t="s">
        <v>157</v>
      </c>
      <c r="M239" s="13" t="s">
        <v>343</v>
      </c>
    </row>
    <row r="240" spans="1:13" x14ac:dyDescent="0.25">
      <c r="A240" s="13" t="s">
        <v>3390</v>
      </c>
      <c r="B240" s="13" t="s">
        <v>151</v>
      </c>
      <c r="C240" s="13" t="s">
        <v>152</v>
      </c>
      <c r="D240" s="13" t="s">
        <v>3391</v>
      </c>
      <c r="E240" s="14" t="s">
        <v>154</v>
      </c>
      <c r="F240" s="13" t="s">
        <v>1122</v>
      </c>
      <c r="G240" s="13" t="s">
        <v>1123</v>
      </c>
      <c r="H240" s="13" t="s">
        <v>157</v>
      </c>
      <c r="I240" s="13" t="s">
        <v>1084</v>
      </c>
      <c r="J240" s="13" t="str">
        <f>HYPERLINK("http://pfam.sanger.ac.uk/family/PF00069","PF00069")</f>
        <v>PF00069</v>
      </c>
      <c r="K240" s="13" t="s">
        <v>836</v>
      </c>
      <c r="L240" s="13" t="str">
        <f>HYPERLINK("http://www.ebi.ac.uk/interpro/entry/IPR011009","IPR011009")</f>
        <v>IPR011009</v>
      </c>
      <c r="M240" s="13" t="s">
        <v>1094</v>
      </c>
    </row>
    <row r="241" spans="1:13" x14ac:dyDescent="0.25">
      <c r="A241" s="13" t="s">
        <v>3392</v>
      </c>
      <c r="B241" s="13" t="s">
        <v>151</v>
      </c>
      <c r="C241" s="13" t="s">
        <v>152</v>
      </c>
      <c r="D241" s="13" t="s">
        <v>3393</v>
      </c>
      <c r="E241" s="14" t="s">
        <v>154</v>
      </c>
      <c r="F241" s="13" t="s">
        <v>1126</v>
      </c>
      <c r="G241" s="13" t="s">
        <v>1127</v>
      </c>
      <c r="H241" s="13" t="s">
        <v>157</v>
      </c>
      <c r="I241" s="13" t="s">
        <v>1084</v>
      </c>
      <c r="J241" s="13" t="str">
        <f>HYPERLINK("http://pfam.sanger.ac.uk/family/PF00069","PF00069")</f>
        <v>PF00069</v>
      </c>
      <c r="K241" s="13" t="s">
        <v>836</v>
      </c>
      <c r="L241" s="13" t="str">
        <f>HYPERLINK("http://www.ebi.ac.uk/interpro/entry/IPR011009","IPR011009")</f>
        <v>IPR011009</v>
      </c>
      <c r="M241" s="13" t="s">
        <v>1094</v>
      </c>
    </row>
    <row r="242" spans="1:13" x14ac:dyDescent="0.25">
      <c r="A242" s="13" t="s">
        <v>3394</v>
      </c>
      <c r="B242" s="13" t="s">
        <v>151</v>
      </c>
      <c r="C242" s="13" t="s">
        <v>152</v>
      </c>
      <c r="D242" s="13" t="s">
        <v>3395</v>
      </c>
      <c r="E242" s="14" t="s">
        <v>154</v>
      </c>
      <c r="F242" s="13" t="s">
        <v>1130</v>
      </c>
      <c r="G242" s="13" t="s">
        <v>1131</v>
      </c>
      <c r="H242" s="13" t="s">
        <v>157</v>
      </c>
      <c r="J242" s="13" t="s">
        <v>157</v>
      </c>
      <c r="K242" s="13" t="s">
        <v>3396</v>
      </c>
      <c r="L242" s="13" t="str">
        <f>HYPERLINK("http://www.ebi.ac.uk/interpro/entry/IPR001810","IPR001810")</f>
        <v>IPR001810</v>
      </c>
      <c r="M242" s="13" t="s">
        <v>354</v>
      </c>
    </row>
    <row r="243" spans="1:13" x14ac:dyDescent="0.25">
      <c r="A243" s="13" t="s">
        <v>3397</v>
      </c>
      <c r="B243" s="13" t="s">
        <v>166</v>
      </c>
      <c r="C243" s="13" t="s">
        <v>152</v>
      </c>
      <c r="D243" s="13" t="s">
        <v>1134</v>
      </c>
      <c r="E243" s="14" t="s">
        <v>154</v>
      </c>
      <c r="F243" s="13" t="s">
        <v>1135</v>
      </c>
      <c r="G243" s="13" t="s">
        <v>1136</v>
      </c>
      <c r="H243" s="13" t="s">
        <v>157</v>
      </c>
      <c r="I243" s="13" t="s">
        <v>662</v>
      </c>
      <c r="J243" s="13" t="str">
        <f>HYPERLINK("http://pfam.sanger.ac.uk/family/PF03763","PF03763")</f>
        <v>PF03763</v>
      </c>
      <c r="K243" s="13" t="s">
        <v>663</v>
      </c>
      <c r="L243" s="13" t="str">
        <f>HYPERLINK("http://www.ebi.ac.uk/interpro/entry/IPR005516","IPR005516")</f>
        <v>IPR005516</v>
      </c>
    </row>
    <row r="244" spans="1:13" x14ac:dyDescent="0.25">
      <c r="A244" s="13" t="s">
        <v>3398</v>
      </c>
      <c r="B244" s="13" t="s">
        <v>166</v>
      </c>
      <c r="C244" s="13" t="s">
        <v>152</v>
      </c>
      <c r="D244" s="13" t="s">
        <v>1138</v>
      </c>
      <c r="E244" s="14" t="s">
        <v>154</v>
      </c>
      <c r="F244" s="13" t="s">
        <v>1139</v>
      </c>
      <c r="G244" s="13" t="s">
        <v>1140</v>
      </c>
      <c r="H244" s="13" t="s">
        <v>157</v>
      </c>
      <c r="I244" s="13" t="s">
        <v>777</v>
      </c>
      <c r="J244" s="13" t="str">
        <f>HYPERLINK("http://pfam.sanger.ac.uk/family/PF01336","PF01336")</f>
        <v>PF01336</v>
      </c>
      <c r="K244" s="13" t="s">
        <v>1141</v>
      </c>
      <c r="L244" s="13" t="str">
        <f>HYPERLINK("http://www.ebi.ac.uk/interpro/entry/IPR001878","IPR001878")</f>
        <v>IPR001878</v>
      </c>
      <c r="M244" s="13" t="s">
        <v>778</v>
      </c>
    </row>
    <row r="245" spans="1:13" x14ac:dyDescent="0.25">
      <c r="A245" s="13" t="s">
        <v>2000</v>
      </c>
      <c r="B245" s="13" t="s">
        <v>175</v>
      </c>
      <c r="C245" s="13" t="s">
        <v>152</v>
      </c>
      <c r="D245" s="13" t="s">
        <v>3399</v>
      </c>
      <c r="E245" s="14" t="s">
        <v>154</v>
      </c>
      <c r="F245" s="13" t="s">
        <v>2345</v>
      </c>
      <c r="G245" s="13" t="s">
        <v>3400</v>
      </c>
      <c r="H245" s="13" t="str">
        <f>HYPERLINK("http://www.uniprot.org/uniref/UniRef90_Q2R9J3","UniRef90_Q2R9J3")</f>
        <v>UniRef90_Q2R9J3</v>
      </c>
      <c r="J245" s="13" t="s">
        <v>157</v>
      </c>
      <c r="K245" s="13" t="s">
        <v>1478</v>
      </c>
      <c r="L245" s="13" t="str">
        <f>HYPERLINK("http://www.ebi.ac.uk/interpro/entry/IPR005135","IPR005135")</f>
        <v>IPR005135</v>
      </c>
    </row>
    <row r="246" spans="1:13" x14ac:dyDescent="0.25">
      <c r="A246" s="13" t="s">
        <v>3401</v>
      </c>
      <c r="B246" s="13" t="s">
        <v>175</v>
      </c>
      <c r="C246" s="13" t="s">
        <v>152</v>
      </c>
      <c r="D246" s="13" t="s">
        <v>1147</v>
      </c>
      <c r="E246" s="14" t="s">
        <v>154</v>
      </c>
      <c r="F246" s="13" t="s">
        <v>1148</v>
      </c>
      <c r="G246" s="13" t="s">
        <v>1149</v>
      </c>
      <c r="H246" s="13" t="s">
        <v>157</v>
      </c>
      <c r="J246" s="13" t="s">
        <v>157</v>
      </c>
      <c r="L246" s="13" t="s">
        <v>157</v>
      </c>
    </row>
    <row r="247" spans="1:13" x14ac:dyDescent="0.25">
      <c r="A247" s="13" t="s">
        <v>3402</v>
      </c>
      <c r="B247" s="13" t="s">
        <v>151</v>
      </c>
      <c r="C247" s="13" t="s">
        <v>152</v>
      </c>
      <c r="D247" s="13" t="s">
        <v>180</v>
      </c>
      <c r="E247" s="14" t="s">
        <v>154</v>
      </c>
      <c r="F247" s="13" t="s">
        <v>3403</v>
      </c>
      <c r="G247" s="13" t="s">
        <v>3404</v>
      </c>
      <c r="H247" s="13" t="str">
        <f>HYPERLINK("http://www.uniprot.org/uniref/UniRef90_M7YKE1","UniRef90_M7YKE1")</f>
        <v>UniRef90_M7YKE1</v>
      </c>
      <c r="I247" s="13" t="s">
        <v>319</v>
      </c>
      <c r="J247" s="13" t="str">
        <f>HYPERLINK("http://pfam.sanger.ac.uk/family/PF00421","PF00421")</f>
        <v>PF00421</v>
      </c>
      <c r="L247" s="13" t="s">
        <v>157</v>
      </c>
      <c r="M247" s="13" t="s">
        <v>320</v>
      </c>
    </row>
    <row r="248" spans="1:13" x14ac:dyDescent="0.25">
      <c r="A248" s="13" t="s">
        <v>3405</v>
      </c>
      <c r="B248" s="13" t="s">
        <v>151</v>
      </c>
      <c r="C248" s="13" t="s">
        <v>152</v>
      </c>
      <c r="D248" s="13" t="s">
        <v>2235</v>
      </c>
      <c r="E248" s="14" t="s">
        <v>154</v>
      </c>
      <c r="F248" s="13" t="s">
        <v>3403</v>
      </c>
      <c r="G248" s="13" t="s">
        <v>3404</v>
      </c>
      <c r="H248" s="13" t="str">
        <f>HYPERLINK("http://www.uniprot.org/uniref/UniRef90_M7YKE1","UniRef90_M7YKE1")</f>
        <v>UniRef90_M7YKE1</v>
      </c>
      <c r="I248" s="13" t="s">
        <v>1566</v>
      </c>
      <c r="J248" s="13" t="str">
        <f>HYPERLINK("http://pfam.sanger.ac.uk/family/PF07727","PF07727")</f>
        <v>PF07727</v>
      </c>
      <c r="L248" s="13" t="s">
        <v>157</v>
      </c>
    </row>
    <row r="249" spans="1:13" x14ac:dyDescent="0.25">
      <c r="A249" s="13" t="s">
        <v>2383</v>
      </c>
      <c r="B249" s="13" t="s">
        <v>162</v>
      </c>
      <c r="C249" s="13" t="s">
        <v>152</v>
      </c>
      <c r="D249" s="13" t="s">
        <v>3406</v>
      </c>
      <c r="E249" s="14" t="s">
        <v>154</v>
      </c>
      <c r="F249" s="13" t="s">
        <v>1164</v>
      </c>
      <c r="G249" s="13" t="s">
        <v>1165</v>
      </c>
      <c r="H249" s="13" t="str">
        <f>HYPERLINK("http://www.uniprot.org/uniref/UniRef90_R7WC95","UniRef90_R7WC95")</f>
        <v>UniRef90_R7WC95</v>
      </c>
      <c r="J249" s="13" t="s">
        <v>157</v>
      </c>
      <c r="L249" s="13" t="s">
        <v>157</v>
      </c>
    </row>
    <row r="250" spans="1:13" x14ac:dyDescent="0.25">
      <c r="A250" s="13" t="s">
        <v>3407</v>
      </c>
      <c r="B250" s="13" t="s">
        <v>175</v>
      </c>
      <c r="C250" s="13" t="s">
        <v>152</v>
      </c>
      <c r="D250" s="13" t="s">
        <v>3408</v>
      </c>
      <c r="E250" s="14" t="s">
        <v>154</v>
      </c>
      <c r="F250" s="13" t="s">
        <v>1169</v>
      </c>
      <c r="G250" s="13" t="s">
        <v>1170</v>
      </c>
      <c r="H250" s="13" t="s">
        <v>157</v>
      </c>
      <c r="I250" s="13" t="s">
        <v>1084</v>
      </c>
      <c r="J250" s="13" t="str">
        <f>HYPERLINK("http://pfam.sanger.ac.uk/family/PF00069","PF00069")</f>
        <v>PF00069</v>
      </c>
      <c r="K250" s="13" t="s">
        <v>836</v>
      </c>
      <c r="L250" s="13" t="str">
        <f>HYPERLINK("http://www.ebi.ac.uk/interpro/entry/IPR011009","IPR011009")</f>
        <v>IPR011009</v>
      </c>
      <c r="M250" s="13" t="s">
        <v>1085</v>
      </c>
    </row>
    <row r="251" spans="1:13" x14ac:dyDescent="0.25">
      <c r="A251" s="13" t="s">
        <v>3409</v>
      </c>
      <c r="B251" s="13" t="s">
        <v>166</v>
      </c>
      <c r="C251" s="13" t="s">
        <v>152</v>
      </c>
      <c r="D251" s="13" t="s">
        <v>1172</v>
      </c>
      <c r="E251" s="14" t="s">
        <v>154</v>
      </c>
      <c r="F251" s="13" t="s">
        <v>1173</v>
      </c>
      <c r="G251" s="13" t="s">
        <v>1174</v>
      </c>
      <c r="H251" s="13" t="s">
        <v>157</v>
      </c>
      <c r="J251" s="13" t="s">
        <v>157</v>
      </c>
      <c r="L251" s="13" t="s">
        <v>157</v>
      </c>
    </row>
    <row r="252" spans="1:13" x14ac:dyDescent="0.25">
      <c r="A252" s="13" t="s">
        <v>3410</v>
      </c>
      <c r="B252" s="13" t="s">
        <v>151</v>
      </c>
      <c r="C252" s="13" t="s">
        <v>152</v>
      </c>
      <c r="D252" s="13" t="s">
        <v>3411</v>
      </c>
      <c r="E252" s="14" t="s">
        <v>154</v>
      </c>
      <c r="F252" s="13" t="s">
        <v>3412</v>
      </c>
      <c r="G252" s="13" t="s">
        <v>3413</v>
      </c>
      <c r="H252" s="13" t="str">
        <f>HYPERLINK("http://www.uniprot.org/uniref/UniRef90_M8CZN5","UniRef90_M8CZN5")</f>
        <v>UniRef90_M8CZN5</v>
      </c>
      <c r="I252" s="13" t="s">
        <v>1315</v>
      </c>
      <c r="J252" s="13" t="str">
        <f>HYPERLINK("http://pfam.sanger.ac.uk/family/PF03469","PF03469")</f>
        <v>PF03469</v>
      </c>
      <c r="L252" s="13" t="s">
        <v>157</v>
      </c>
    </row>
    <row r="253" spans="1:13" x14ac:dyDescent="0.25">
      <c r="A253" s="13" t="s">
        <v>1892</v>
      </c>
      <c r="B253" s="13" t="s">
        <v>151</v>
      </c>
      <c r="C253" s="13" t="s">
        <v>152</v>
      </c>
      <c r="D253" s="13" t="s">
        <v>3414</v>
      </c>
      <c r="E253" s="14" t="s">
        <v>154</v>
      </c>
      <c r="F253" s="13" t="s">
        <v>3415</v>
      </c>
      <c r="G253" s="13" t="s">
        <v>3416</v>
      </c>
      <c r="H253" s="13" t="s">
        <v>157</v>
      </c>
      <c r="I253" s="13" t="s">
        <v>3417</v>
      </c>
      <c r="J253" s="13" t="str">
        <f>HYPERLINK("http://pfam.sanger.ac.uk/family/PF00651","PF00651")</f>
        <v>PF00651</v>
      </c>
      <c r="K253" s="13" t="s">
        <v>3418</v>
      </c>
      <c r="L253" s="13" t="str">
        <f>HYPERLINK("http://www.ebi.ac.uk/interpro/entry/IPR011333","IPR011333")</f>
        <v>IPR011333</v>
      </c>
      <c r="M253" s="13" t="s">
        <v>354</v>
      </c>
    </row>
    <row r="254" spans="1:13" x14ac:dyDescent="0.25">
      <c r="A254" s="13" t="s">
        <v>3419</v>
      </c>
      <c r="B254" s="13" t="s">
        <v>162</v>
      </c>
      <c r="C254" s="13" t="s">
        <v>152</v>
      </c>
      <c r="D254" s="13" t="s">
        <v>3420</v>
      </c>
      <c r="E254" s="14" t="s">
        <v>154</v>
      </c>
      <c r="F254" s="13" t="s">
        <v>3415</v>
      </c>
      <c r="G254" s="13" t="s">
        <v>3416</v>
      </c>
      <c r="H254" s="13" t="s">
        <v>157</v>
      </c>
      <c r="I254" s="13" t="s">
        <v>3417</v>
      </c>
      <c r="J254" s="13" t="str">
        <f>HYPERLINK("http://pfam.sanger.ac.uk/family/PF00651","PF00651")</f>
        <v>PF00651</v>
      </c>
      <c r="K254" s="13" t="s">
        <v>3421</v>
      </c>
      <c r="L254" s="13" t="str">
        <f>HYPERLINK("http://www.ebi.ac.uk/interpro/entry/IPR008974","IPR008974")</f>
        <v>IPR008974</v>
      </c>
      <c r="M254" s="13" t="s">
        <v>354</v>
      </c>
    </row>
    <row r="255" spans="1:13" x14ac:dyDescent="0.25">
      <c r="A255" s="13" t="s">
        <v>3422</v>
      </c>
      <c r="B255" s="13" t="s">
        <v>151</v>
      </c>
      <c r="C255" s="13" t="s">
        <v>152</v>
      </c>
      <c r="D255" s="13" t="s">
        <v>3423</v>
      </c>
      <c r="E255" s="14" t="s">
        <v>154</v>
      </c>
      <c r="F255" s="13" t="s">
        <v>1177</v>
      </c>
      <c r="G255" s="13" t="s">
        <v>1178</v>
      </c>
      <c r="H255" s="13" t="s">
        <v>157</v>
      </c>
      <c r="J255" s="13" t="s">
        <v>157</v>
      </c>
      <c r="L255" s="13" t="s">
        <v>157</v>
      </c>
    </row>
    <row r="256" spans="1:13" x14ac:dyDescent="0.25">
      <c r="A256" s="13" t="s">
        <v>1558</v>
      </c>
      <c r="B256" s="13" t="s">
        <v>162</v>
      </c>
      <c r="C256" s="13" t="s">
        <v>152</v>
      </c>
      <c r="D256" s="13" t="s">
        <v>282</v>
      </c>
      <c r="E256" s="14" t="s">
        <v>154</v>
      </c>
      <c r="F256" s="13" t="s">
        <v>3424</v>
      </c>
      <c r="G256" s="13" t="s">
        <v>3425</v>
      </c>
      <c r="H256" s="13" t="str">
        <f>HYPERLINK("http://www.uniprot.org/uniref/UniRef90_M8BHQ2","UniRef90_M8BHQ2")</f>
        <v>UniRef90_M8BHQ2</v>
      </c>
      <c r="J256" s="13" t="s">
        <v>157</v>
      </c>
      <c r="L256" s="13" t="s">
        <v>157</v>
      </c>
      <c r="M256" s="13" t="s">
        <v>3152</v>
      </c>
    </row>
    <row r="257" spans="1:13" x14ac:dyDescent="0.25">
      <c r="A257" s="13" t="s">
        <v>3426</v>
      </c>
      <c r="B257" s="13" t="s">
        <v>162</v>
      </c>
      <c r="C257" s="13" t="s">
        <v>152</v>
      </c>
      <c r="D257" s="13" t="s">
        <v>3427</v>
      </c>
      <c r="E257" s="14" t="s">
        <v>154</v>
      </c>
      <c r="F257" s="13" t="s">
        <v>1186</v>
      </c>
      <c r="G257" s="13" t="s">
        <v>1187</v>
      </c>
      <c r="H257" s="13" t="s">
        <v>157</v>
      </c>
      <c r="I257" s="13" t="s">
        <v>316</v>
      </c>
      <c r="J257" s="13" t="str">
        <f>HYPERLINK("http://pfam.sanger.ac.uk/family/PF00571","PF00571")</f>
        <v>PF00571</v>
      </c>
      <c r="K257" s="13" t="s">
        <v>428</v>
      </c>
      <c r="L257" s="13" t="str">
        <f>HYPERLINK("http://www.ebi.ac.uk/interpro/entry/IPR000644","IPR000644")</f>
        <v>IPR000644</v>
      </c>
      <c r="M257" s="13" t="s">
        <v>317</v>
      </c>
    </row>
    <row r="258" spans="1:13" x14ac:dyDescent="0.25">
      <c r="A258" s="13" t="s">
        <v>3428</v>
      </c>
      <c r="B258" s="13" t="s">
        <v>151</v>
      </c>
      <c r="C258" s="13" t="s">
        <v>152</v>
      </c>
      <c r="D258" s="13" t="s">
        <v>1189</v>
      </c>
      <c r="E258" s="14" t="s">
        <v>154</v>
      </c>
      <c r="F258" s="13" t="s">
        <v>1190</v>
      </c>
      <c r="G258" s="13" t="s">
        <v>1191</v>
      </c>
      <c r="H258" s="13" t="str">
        <f>HYPERLINK("http://www.uniprot.org/uniref/UniRef90_N1QRD3","UniRef90_N1QRD3")</f>
        <v>UniRef90_N1QRD3</v>
      </c>
      <c r="I258" s="13" t="s">
        <v>3067</v>
      </c>
      <c r="J258" s="13" t="str">
        <f>HYPERLINK("http://pfam.sanger.ac.uk/family/PF14223","PF14223")</f>
        <v>PF14223</v>
      </c>
      <c r="L258" s="13" t="s">
        <v>157</v>
      </c>
    </row>
    <row r="259" spans="1:13" x14ac:dyDescent="0.25">
      <c r="A259" s="13" t="s">
        <v>789</v>
      </c>
      <c r="B259" s="13" t="s">
        <v>175</v>
      </c>
      <c r="C259" s="13" t="s">
        <v>152</v>
      </c>
      <c r="D259" s="13" t="s">
        <v>3429</v>
      </c>
      <c r="E259" s="14" t="s">
        <v>154</v>
      </c>
      <c r="F259" s="13" t="s">
        <v>1195</v>
      </c>
      <c r="G259" s="13" t="s">
        <v>1196</v>
      </c>
      <c r="H259" s="13" t="s">
        <v>157</v>
      </c>
      <c r="I259" s="13" t="s">
        <v>1197</v>
      </c>
      <c r="J259" s="13" t="str">
        <f>HYPERLINK("http://pfam.sanger.ac.uk/family/PF02259","PF02259")</f>
        <v>PF02259</v>
      </c>
      <c r="K259" s="13" t="s">
        <v>1198</v>
      </c>
      <c r="L259" s="13" t="str">
        <f>HYPERLINK("http://www.ebi.ac.uk/interpro/entry/IPR014009","IPR014009")</f>
        <v>IPR014009</v>
      </c>
      <c r="M259" s="13" t="s">
        <v>354</v>
      </c>
    </row>
    <row r="260" spans="1:13" x14ac:dyDescent="0.25">
      <c r="A260" s="13" t="s">
        <v>3430</v>
      </c>
      <c r="B260" s="13" t="s">
        <v>162</v>
      </c>
      <c r="C260" s="13" t="s">
        <v>152</v>
      </c>
      <c r="D260" s="13" t="s">
        <v>3431</v>
      </c>
      <c r="E260" s="14" t="s">
        <v>154</v>
      </c>
      <c r="F260" s="13" t="s">
        <v>3432</v>
      </c>
      <c r="G260" s="13" t="s">
        <v>3433</v>
      </c>
      <c r="H260" s="13" t="str">
        <f>HYPERLINK("http://www.uniprot.org/uniref/UniRef90_D3XPJ9","UniRef90_D3XPJ9")</f>
        <v>UniRef90_D3XPJ9</v>
      </c>
      <c r="I260" s="13" t="s">
        <v>246</v>
      </c>
      <c r="J260" s="13" t="str">
        <f>HYPERLINK("http://pfam.sanger.ac.uk/family/PF02178","PF02178")</f>
        <v>PF02178</v>
      </c>
      <c r="K260" s="13" t="s">
        <v>3434</v>
      </c>
      <c r="L260" s="13" t="str">
        <f>HYPERLINK("http://www.ebi.ac.uk/interpro/entry/IPR020478","IPR020478")</f>
        <v>IPR020478</v>
      </c>
      <c r="M260" s="13" t="s">
        <v>247</v>
      </c>
    </row>
    <row r="261" spans="1:13" x14ac:dyDescent="0.25">
      <c r="A261" s="13" t="s">
        <v>806</v>
      </c>
      <c r="B261" s="13" t="s">
        <v>162</v>
      </c>
      <c r="C261" s="13" t="s">
        <v>152</v>
      </c>
      <c r="D261" s="13" t="s">
        <v>1200</v>
      </c>
      <c r="E261" s="14" t="s">
        <v>154</v>
      </c>
      <c r="F261" s="13" t="s">
        <v>1201</v>
      </c>
      <c r="G261" s="13" t="s">
        <v>1202</v>
      </c>
      <c r="H261" s="13" t="s">
        <v>157</v>
      </c>
      <c r="I261" s="13" t="s">
        <v>1203</v>
      </c>
      <c r="J261" s="13" t="str">
        <f>HYPERLINK("http://pfam.sanger.ac.uk/family/PF00085","PF00085")</f>
        <v>PF00085</v>
      </c>
      <c r="K261" s="13" t="s">
        <v>1204</v>
      </c>
      <c r="L261" s="13" t="str">
        <f>HYPERLINK("http://www.ebi.ac.uk/interpro/entry/IPR005746","IPR005746")</f>
        <v>IPR005746</v>
      </c>
      <c r="M261" s="13" t="s">
        <v>1205</v>
      </c>
    </row>
    <row r="262" spans="1:13" x14ac:dyDescent="0.25">
      <c r="A262" s="13" t="s">
        <v>3435</v>
      </c>
      <c r="B262" s="13" t="s">
        <v>166</v>
      </c>
      <c r="C262" s="13" t="s">
        <v>152</v>
      </c>
      <c r="D262" s="13" t="s">
        <v>1207</v>
      </c>
      <c r="E262" s="14" t="s">
        <v>154</v>
      </c>
      <c r="F262" s="13" t="s">
        <v>1208</v>
      </c>
      <c r="G262" s="13" t="s">
        <v>1209</v>
      </c>
      <c r="H262" s="13" t="s">
        <v>157</v>
      </c>
      <c r="I262" s="13" t="s">
        <v>1210</v>
      </c>
      <c r="J262" s="13" t="str">
        <f>HYPERLINK("http://pfam.sanger.ac.uk/family/PF02966","PF02966")</f>
        <v>PF02966</v>
      </c>
      <c r="K262" s="13" t="s">
        <v>1211</v>
      </c>
      <c r="L262" s="13" t="str">
        <f>HYPERLINK("http://www.ebi.ac.uk/interpro/entry/IPR004123","IPR004123")</f>
        <v>IPR004123</v>
      </c>
      <c r="M262" s="13" t="s">
        <v>1212</v>
      </c>
    </row>
    <row r="263" spans="1:13" x14ac:dyDescent="0.25">
      <c r="A263" s="13" t="s">
        <v>2749</v>
      </c>
      <c r="B263" s="13" t="s">
        <v>151</v>
      </c>
      <c r="C263" s="13" t="s">
        <v>152</v>
      </c>
      <c r="D263" s="13" t="s">
        <v>3436</v>
      </c>
      <c r="E263" s="14" t="s">
        <v>154</v>
      </c>
      <c r="F263" s="13" t="s">
        <v>1222</v>
      </c>
      <c r="G263" s="13" t="s">
        <v>1223</v>
      </c>
      <c r="H263" s="13" t="str">
        <f>HYPERLINK("http://www.uniprot.org/uniref/UniRef90_M7Z8H9","UniRef90_M7Z8H9")</f>
        <v>UniRef90_M7Z8H9</v>
      </c>
      <c r="I263" s="13" t="s">
        <v>3052</v>
      </c>
      <c r="J263" s="13" t="str">
        <f>HYPERLINK("http://pfam.sanger.ac.uk/family/PF08711","PF08711")</f>
        <v>PF08711</v>
      </c>
      <c r="K263" s="13" t="s">
        <v>3437</v>
      </c>
      <c r="L263" s="13" t="str">
        <f>HYPERLINK("http://www.ebi.ac.uk/interpro/entry/IPR017923","IPR017923")</f>
        <v>IPR017923</v>
      </c>
      <c r="M263" s="13" t="s">
        <v>3053</v>
      </c>
    </row>
    <row r="264" spans="1:13" x14ac:dyDescent="0.25">
      <c r="A264" s="13" t="s">
        <v>3438</v>
      </c>
      <c r="B264" s="13" t="s">
        <v>151</v>
      </c>
      <c r="C264" s="13" t="s">
        <v>152</v>
      </c>
      <c r="D264" s="13" t="s">
        <v>3439</v>
      </c>
      <c r="E264" s="14" t="s">
        <v>154</v>
      </c>
      <c r="F264" s="13" t="s">
        <v>1226</v>
      </c>
      <c r="G264" s="13" t="s">
        <v>1227</v>
      </c>
      <c r="H264" s="13" t="s">
        <v>157</v>
      </c>
      <c r="I264" s="13" t="s">
        <v>767</v>
      </c>
      <c r="J264" s="13" t="str">
        <f>HYPERLINK("http://pfam.sanger.ac.uk/family/PF02992","PF02992")</f>
        <v>PF02992</v>
      </c>
      <c r="L264" s="13" t="s">
        <v>157</v>
      </c>
    </row>
    <row r="265" spans="1:13" x14ac:dyDescent="0.25">
      <c r="A265" s="13" t="s">
        <v>3440</v>
      </c>
      <c r="B265" s="13" t="s">
        <v>151</v>
      </c>
      <c r="C265" s="13" t="s">
        <v>152</v>
      </c>
      <c r="D265" s="13" t="s">
        <v>3441</v>
      </c>
      <c r="E265" s="14" t="s">
        <v>154</v>
      </c>
      <c r="F265" s="13" t="s">
        <v>1231</v>
      </c>
      <c r="G265" s="13" t="s">
        <v>1232</v>
      </c>
      <c r="H265" s="13" t="str">
        <f>HYPERLINK("http://www.uniprot.org/uniref/UniRef90_N1QU43","UniRef90_N1QU43")</f>
        <v>UniRef90_N1QU43</v>
      </c>
      <c r="I265" s="13" t="s">
        <v>767</v>
      </c>
      <c r="J265" s="13" t="str">
        <f>HYPERLINK("http://pfam.sanger.ac.uk/family/PF02992","PF02992")</f>
        <v>PF02992</v>
      </c>
      <c r="L265" s="13" t="s">
        <v>157</v>
      </c>
    </row>
    <row r="266" spans="1:13" x14ac:dyDescent="0.25">
      <c r="A266" s="13" t="s">
        <v>2461</v>
      </c>
      <c r="B266" s="13" t="s">
        <v>151</v>
      </c>
      <c r="C266" s="13" t="s">
        <v>152</v>
      </c>
      <c r="D266" s="13" t="s">
        <v>3442</v>
      </c>
      <c r="E266" s="14" t="s">
        <v>154</v>
      </c>
      <c r="F266" s="13" t="s">
        <v>1231</v>
      </c>
      <c r="G266" s="13" t="s">
        <v>1232</v>
      </c>
      <c r="H266" s="13" t="str">
        <f>HYPERLINK("http://www.uniprot.org/uniref/UniRef90_N1QU43","UniRef90_N1QU43")</f>
        <v>UniRef90_N1QU43</v>
      </c>
      <c r="I266" s="13" t="s">
        <v>750</v>
      </c>
      <c r="J266" s="13" t="str">
        <f>HYPERLINK("http://pfam.sanger.ac.uk/family/PF03101","PF03101")</f>
        <v>PF03101</v>
      </c>
      <c r="L266" s="13" t="s">
        <v>157</v>
      </c>
    </row>
    <row r="267" spans="1:13" x14ac:dyDescent="0.25">
      <c r="A267" s="13" t="s">
        <v>3443</v>
      </c>
      <c r="B267" s="13" t="s">
        <v>166</v>
      </c>
      <c r="C267" s="13" t="s">
        <v>152</v>
      </c>
      <c r="D267" s="13" t="s">
        <v>1235</v>
      </c>
      <c r="E267" s="14" t="s">
        <v>154</v>
      </c>
      <c r="F267" s="13" t="s">
        <v>1236</v>
      </c>
      <c r="G267" s="13" t="s">
        <v>1237</v>
      </c>
      <c r="H267" s="13" t="s">
        <v>157</v>
      </c>
      <c r="I267" s="13" t="s">
        <v>3145</v>
      </c>
      <c r="J267" s="13" t="str">
        <f>HYPERLINK("http://pfam.sanger.ac.uk/family/PF04998","PF04998")</f>
        <v>PF04998</v>
      </c>
      <c r="L267" s="13" t="s">
        <v>157</v>
      </c>
      <c r="M267" s="13" t="s">
        <v>691</v>
      </c>
    </row>
    <row r="268" spans="1:13" x14ac:dyDescent="0.25">
      <c r="A268" s="13" t="s">
        <v>3444</v>
      </c>
      <c r="B268" s="13" t="s">
        <v>166</v>
      </c>
      <c r="C268" s="13" t="s">
        <v>152</v>
      </c>
      <c r="D268" s="13" t="s">
        <v>1235</v>
      </c>
      <c r="E268" s="14" t="s">
        <v>154</v>
      </c>
      <c r="F268" s="13" t="s">
        <v>1236</v>
      </c>
      <c r="G268" s="13" t="s">
        <v>1237</v>
      </c>
      <c r="H268" s="13" t="s">
        <v>157</v>
      </c>
      <c r="I268" s="13" t="s">
        <v>1192</v>
      </c>
      <c r="J268" s="13" t="str">
        <f>HYPERLINK("http://pfam.sanger.ac.uk/family/PF14227","PF14227")</f>
        <v>PF14227</v>
      </c>
      <c r="L268" s="13" t="s">
        <v>157</v>
      </c>
    </row>
    <row r="269" spans="1:13" x14ac:dyDescent="0.25">
      <c r="A269" s="13" t="s">
        <v>1709</v>
      </c>
      <c r="B269" s="13" t="s">
        <v>151</v>
      </c>
      <c r="C269" s="13" t="s">
        <v>152</v>
      </c>
      <c r="D269" s="13" t="s">
        <v>1239</v>
      </c>
      <c r="E269" s="14" t="s">
        <v>154</v>
      </c>
      <c r="F269" s="13" t="s">
        <v>1240</v>
      </c>
      <c r="G269" s="13" t="s">
        <v>1241</v>
      </c>
      <c r="H269" s="13" t="s">
        <v>157</v>
      </c>
      <c r="J269" s="13" t="s">
        <v>157</v>
      </c>
      <c r="L269" s="13" t="s">
        <v>157</v>
      </c>
    </row>
    <row r="270" spans="1:13" x14ac:dyDescent="0.25">
      <c r="A270" s="13" t="s">
        <v>3445</v>
      </c>
      <c r="B270" s="13" t="s">
        <v>175</v>
      </c>
      <c r="C270" s="13" t="s">
        <v>152</v>
      </c>
      <c r="D270" s="13" t="s">
        <v>3446</v>
      </c>
      <c r="E270" s="14" t="s">
        <v>154</v>
      </c>
      <c r="F270" s="13" t="s">
        <v>1244</v>
      </c>
      <c r="G270" s="13" t="s">
        <v>1245</v>
      </c>
      <c r="H270" s="13" t="s">
        <v>157</v>
      </c>
      <c r="I270" s="13" t="s">
        <v>1246</v>
      </c>
      <c r="J270" s="13" t="str">
        <f>HYPERLINK("http://pfam.sanger.ac.uk/family/PF02134","PF02134")</f>
        <v>PF02134</v>
      </c>
      <c r="K270" s="13" t="s">
        <v>756</v>
      </c>
      <c r="L270" s="13" t="str">
        <f>HYPERLINK("http://www.ebi.ac.uk/interpro/entry/IPR016040","IPR016040")</f>
        <v>IPR016040</v>
      </c>
      <c r="M270" s="13" t="s">
        <v>1247</v>
      </c>
    </row>
    <row r="271" spans="1:13" x14ac:dyDescent="0.25">
      <c r="A271" s="13" t="s">
        <v>1758</v>
      </c>
      <c r="B271" s="13" t="s">
        <v>166</v>
      </c>
      <c r="C271" s="13" t="s">
        <v>152</v>
      </c>
      <c r="D271" s="13" t="s">
        <v>3447</v>
      </c>
      <c r="E271" s="14" t="s">
        <v>154</v>
      </c>
      <c r="F271" s="13" t="s">
        <v>3448</v>
      </c>
      <c r="G271" s="13" t="s">
        <v>3449</v>
      </c>
      <c r="H271" s="13" t="s">
        <v>157</v>
      </c>
      <c r="I271" s="13" t="s">
        <v>1252</v>
      </c>
      <c r="J271" s="13" t="str">
        <f>HYPERLINK("http://pfam.sanger.ac.uk/family/PF00443","PF00443")</f>
        <v>PF00443</v>
      </c>
      <c r="K271" s="13" t="s">
        <v>1253</v>
      </c>
      <c r="L271" s="13" t="str">
        <f>HYPERLINK("http://www.ebi.ac.uk/interpro/entry/IPR001394","IPR001394")</f>
        <v>IPR001394</v>
      </c>
      <c r="M271" s="13" t="s">
        <v>1254</v>
      </c>
    </row>
    <row r="272" spans="1:13" x14ac:dyDescent="0.25">
      <c r="A272" s="13" t="s">
        <v>3450</v>
      </c>
      <c r="B272" s="13" t="s">
        <v>151</v>
      </c>
      <c r="C272" s="13" t="s">
        <v>152</v>
      </c>
      <c r="D272" s="13" t="s">
        <v>1249</v>
      </c>
      <c r="E272" s="14" t="s">
        <v>154</v>
      </c>
      <c r="F272" s="13" t="s">
        <v>1250</v>
      </c>
      <c r="G272" s="13" t="s">
        <v>1251</v>
      </c>
      <c r="H272" s="13" t="s">
        <v>157</v>
      </c>
      <c r="I272" s="13" t="s">
        <v>1252</v>
      </c>
      <c r="J272" s="13" t="str">
        <f>HYPERLINK("http://pfam.sanger.ac.uk/family/PF00443","PF00443")</f>
        <v>PF00443</v>
      </c>
      <c r="K272" s="13" t="s">
        <v>1253</v>
      </c>
      <c r="L272" s="13" t="str">
        <f>HYPERLINK("http://www.ebi.ac.uk/interpro/entry/IPR001394","IPR001394")</f>
        <v>IPR001394</v>
      </c>
      <c r="M272" s="13" t="s">
        <v>1254</v>
      </c>
    </row>
    <row r="273" spans="1:13" x14ac:dyDescent="0.25">
      <c r="A273" s="13" t="s">
        <v>3451</v>
      </c>
      <c r="B273" s="13" t="s">
        <v>151</v>
      </c>
      <c r="C273" s="13" t="s">
        <v>152</v>
      </c>
      <c r="D273" s="13" t="s">
        <v>3452</v>
      </c>
      <c r="E273" s="14" t="s">
        <v>154</v>
      </c>
      <c r="F273" s="13" t="s">
        <v>1250</v>
      </c>
      <c r="G273" s="13" t="s">
        <v>1251</v>
      </c>
      <c r="H273" s="13" t="s">
        <v>157</v>
      </c>
      <c r="J273" s="13" t="s">
        <v>157</v>
      </c>
      <c r="K273" s="13" t="s">
        <v>1258</v>
      </c>
      <c r="L273" s="13" t="str">
        <f>HYPERLINK("http://www.ebi.ac.uk/interpro/entry/IPR006615","IPR006615")</f>
        <v>IPR006615</v>
      </c>
      <c r="M273" s="13" t="s">
        <v>1259</v>
      </c>
    </row>
    <row r="274" spans="1:13" x14ac:dyDescent="0.25">
      <c r="A274" s="13" t="s">
        <v>3453</v>
      </c>
      <c r="B274" s="13" t="s">
        <v>151</v>
      </c>
      <c r="C274" s="13" t="s">
        <v>152</v>
      </c>
      <c r="D274" s="13" t="s">
        <v>3454</v>
      </c>
      <c r="E274" s="14" t="s">
        <v>154</v>
      </c>
      <c r="F274" s="13" t="s">
        <v>1250</v>
      </c>
      <c r="G274" s="13" t="s">
        <v>1251</v>
      </c>
      <c r="H274" s="13" t="s">
        <v>157</v>
      </c>
      <c r="J274" s="13" t="s">
        <v>157</v>
      </c>
      <c r="L274" s="13" t="s">
        <v>157</v>
      </c>
      <c r="M274" s="13" t="s">
        <v>482</v>
      </c>
    </row>
    <row r="275" spans="1:13" x14ac:dyDescent="0.25">
      <c r="A275" s="13" t="s">
        <v>3455</v>
      </c>
      <c r="B275" s="13" t="s">
        <v>162</v>
      </c>
      <c r="C275" s="13" t="s">
        <v>152</v>
      </c>
      <c r="D275" s="13" t="s">
        <v>962</v>
      </c>
      <c r="E275" s="14" t="s">
        <v>154</v>
      </c>
      <c r="F275" s="13" t="s">
        <v>3456</v>
      </c>
      <c r="G275" s="13" t="s">
        <v>3457</v>
      </c>
      <c r="H275" s="13" t="s">
        <v>157</v>
      </c>
      <c r="I275" s="13" t="s">
        <v>3458</v>
      </c>
      <c r="J275" s="13" t="str">
        <f>HYPERLINK("http://pfam.sanger.ac.uk/family/PF10275","PF10275")</f>
        <v>PF10275</v>
      </c>
      <c r="K275" s="13" t="s">
        <v>3459</v>
      </c>
      <c r="L275" s="13" t="str">
        <f>HYPERLINK("http://www.ebi.ac.uk/interpro/entry/IPR019400","IPR019400")</f>
        <v>IPR019400</v>
      </c>
    </row>
    <row r="276" spans="1:13" x14ac:dyDescent="0.25">
      <c r="A276" s="13" t="s">
        <v>3460</v>
      </c>
      <c r="B276" s="13" t="s">
        <v>162</v>
      </c>
      <c r="C276" s="13" t="s">
        <v>152</v>
      </c>
      <c r="D276" s="13" t="s">
        <v>282</v>
      </c>
      <c r="E276" s="14" t="s">
        <v>154</v>
      </c>
      <c r="F276" s="13" t="s">
        <v>1263</v>
      </c>
      <c r="G276" s="13" t="s">
        <v>1264</v>
      </c>
      <c r="H276" s="13" t="str">
        <f>HYPERLINK("http://www.uniprot.org/uniref/UniRef90_D8L9I9","UniRef90_D8L9I9")</f>
        <v>UniRef90_D8L9I9</v>
      </c>
      <c r="J276" s="13" t="s">
        <v>157</v>
      </c>
      <c r="L276" s="13" t="s">
        <v>157</v>
      </c>
    </row>
    <row r="277" spans="1:13" x14ac:dyDescent="0.25">
      <c r="A277" s="13" t="s">
        <v>3461</v>
      </c>
      <c r="B277" s="13" t="s">
        <v>166</v>
      </c>
      <c r="C277" s="13" t="s">
        <v>152</v>
      </c>
      <c r="D277" s="13" t="s">
        <v>1273</v>
      </c>
      <c r="E277" s="14" t="s">
        <v>154</v>
      </c>
      <c r="F277" s="13" t="s">
        <v>1267</v>
      </c>
      <c r="G277" s="13" t="s">
        <v>1268</v>
      </c>
      <c r="H277" s="13" t="s">
        <v>157</v>
      </c>
      <c r="I277" s="13" t="s">
        <v>1269</v>
      </c>
      <c r="J277" s="13" t="str">
        <f>HYPERLINK("http://pfam.sanger.ac.uk/family/PF02902","PF02902")</f>
        <v>PF02902</v>
      </c>
      <c r="K277" s="13" t="s">
        <v>1270</v>
      </c>
      <c r="L277" s="13" t="str">
        <f>HYPERLINK("http://www.ebi.ac.uk/interpro/entry/IPR003653","IPR003653")</f>
        <v>IPR003653</v>
      </c>
      <c r="M277" s="13" t="s">
        <v>1271</v>
      </c>
    </row>
    <row r="278" spans="1:13" x14ac:dyDescent="0.25">
      <c r="A278" s="13" t="s">
        <v>3462</v>
      </c>
      <c r="B278" s="13" t="s">
        <v>162</v>
      </c>
      <c r="C278" s="13" t="s">
        <v>152</v>
      </c>
      <c r="D278" s="13" t="s">
        <v>3463</v>
      </c>
      <c r="E278" s="14" t="s">
        <v>154</v>
      </c>
      <c r="F278" s="13" t="s">
        <v>1267</v>
      </c>
      <c r="G278" s="13" t="s">
        <v>1268</v>
      </c>
      <c r="H278" s="13" t="s">
        <v>157</v>
      </c>
      <c r="I278" s="13" t="s">
        <v>1269</v>
      </c>
      <c r="J278" s="13" t="str">
        <f>HYPERLINK("http://pfam.sanger.ac.uk/family/PF02902","PF02902")</f>
        <v>PF02902</v>
      </c>
      <c r="K278" s="13" t="s">
        <v>1270</v>
      </c>
      <c r="L278" s="13" t="str">
        <f>HYPERLINK("http://www.ebi.ac.uk/interpro/entry/IPR003653","IPR003653")</f>
        <v>IPR003653</v>
      </c>
      <c r="M278" s="13" t="s">
        <v>1271</v>
      </c>
    </row>
    <row r="279" spans="1:13" x14ac:dyDescent="0.25">
      <c r="A279" s="13" t="s">
        <v>1331</v>
      </c>
      <c r="B279" s="13" t="s">
        <v>151</v>
      </c>
      <c r="C279" s="13" t="s">
        <v>152</v>
      </c>
      <c r="D279" s="13" t="s">
        <v>3464</v>
      </c>
      <c r="E279" s="14" t="s">
        <v>154</v>
      </c>
      <c r="F279" s="13" t="s">
        <v>1276</v>
      </c>
      <c r="G279" s="13" t="s">
        <v>1277</v>
      </c>
      <c r="H279" s="13" t="s">
        <v>157</v>
      </c>
      <c r="I279" s="13" t="s">
        <v>1269</v>
      </c>
      <c r="J279" s="13" t="str">
        <f>HYPERLINK("http://pfam.sanger.ac.uk/family/PF02902","PF02902")</f>
        <v>PF02902</v>
      </c>
      <c r="K279" s="13" t="s">
        <v>1270</v>
      </c>
      <c r="L279" s="13" t="str">
        <f>HYPERLINK("http://www.ebi.ac.uk/interpro/entry/IPR003653","IPR003653")</f>
        <v>IPR003653</v>
      </c>
      <c r="M279" s="13" t="s">
        <v>1271</v>
      </c>
    </row>
    <row r="280" spans="1:13" x14ac:dyDescent="0.25">
      <c r="A280" s="13" t="s">
        <v>2343</v>
      </c>
      <c r="B280" s="13" t="s">
        <v>166</v>
      </c>
      <c r="C280" s="13" t="s">
        <v>152</v>
      </c>
      <c r="D280" s="13" t="s">
        <v>3465</v>
      </c>
      <c r="E280" s="14" t="s">
        <v>154</v>
      </c>
      <c r="F280" s="13" t="s">
        <v>3466</v>
      </c>
      <c r="G280" s="13" t="s">
        <v>3467</v>
      </c>
      <c r="H280" s="13" t="s">
        <v>157</v>
      </c>
      <c r="I280" s="13" t="s">
        <v>1547</v>
      </c>
      <c r="J280" s="13" t="str">
        <f>HYPERLINK("http://pfam.sanger.ac.uk/family/PF13966","PF13966")</f>
        <v>PF13966</v>
      </c>
      <c r="L280" s="13" t="s">
        <v>157</v>
      </c>
      <c r="M280" s="13" t="s">
        <v>1549</v>
      </c>
    </row>
    <row r="281" spans="1:13" x14ac:dyDescent="0.25">
      <c r="A281" s="13" t="s">
        <v>3468</v>
      </c>
      <c r="B281" s="13" t="s">
        <v>162</v>
      </c>
      <c r="C281" s="13" t="s">
        <v>152</v>
      </c>
      <c r="D281" s="13" t="s">
        <v>3469</v>
      </c>
      <c r="E281" s="14" t="s">
        <v>154</v>
      </c>
      <c r="F281" s="13" t="s">
        <v>3470</v>
      </c>
      <c r="G281" s="13" t="s">
        <v>3471</v>
      </c>
      <c r="H281" s="13" t="s">
        <v>157</v>
      </c>
      <c r="I281" s="13" t="s">
        <v>3093</v>
      </c>
      <c r="J281" s="13" t="str">
        <f>HYPERLINK("http://pfam.sanger.ac.uk/family/PF04564","PF04564")</f>
        <v>PF04564</v>
      </c>
      <c r="K281" s="13" t="s">
        <v>2880</v>
      </c>
      <c r="L281" s="13" t="str">
        <f>HYPERLINK("http://www.ebi.ac.uk/interpro/entry/IPR013083","IPR013083")</f>
        <v>IPR013083</v>
      </c>
      <c r="M281" s="13" t="s">
        <v>3094</v>
      </c>
    </row>
    <row r="282" spans="1:13" x14ac:dyDescent="0.25">
      <c r="A282" s="13" t="s">
        <v>1983</v>
      </c>
      <c r="B282" s="13" t="s">
        <v>151</v>
      </c>
      <c r="C282" s="13" t="s">
        <v>152</v>
      </c>
      <c r="D282" s="13" t="s">
        <v>3472</v>
      </c>
      <c r="E282" s="14" t="s">
        <v>154</v>
      </c>
      <c r="F282" s="13" t="s">
        <v>3473</v>
      </c>
      <c r="G282" s="13" t="s">
        <v>3474</v>
      </c>
      <c r="H282" s="13" t="str">
        <f>HYPERLINK("http://www.uniprot.org/uniref/UniRef90_R7W000","UniRef90_R7W000")</f>
        <v>UniRef90_R7W000</v>
      </c>
      <c r="I282" s="13" t="s">
        <v>2769</v>
      </c>
      <c r="J282" s="13" t="str">
        <f>HYPERLINK("http://pfam.sanger.ac.uk/family/PF12874","PF12874")</f>
        <v>PF12874</v>
      </c>
      <c r="L282" s="13" t="s">
        <v>157</v>
      </c>
    </row>
    <row r="283" spans="1:13" x14ac:dyDescent="0.25">
      <c r="A283" s="13" t="s">
        <v>3475</v>
      </c>
      <c r="B283" s="13" t="s">
        <v>162</v>
      </c>
      <c r="C283" s="13" t="s">
        <v>152</v>
      </c>
      <c r="D283" s="13" t="s">
        <v>1279</v>
      </c>
      <c r="E283" s="14" t="s">
        <v>154</v>
      </c>
      <c r="F283" s="13" t="s">
        <v>1280</v>
      </c>
      <c r="G283" s="13" t="s">
        <v>1281</v>
      </c>
      <c r="H283" s="13" t="s">
        <v>157</v>
      </c>
      <c r="I283" s="13" t="s">
        <v>1304</v>
      </c>
      <c r="J283" s="13" t="str">
        <f>HYPERLINK("http://pfam.sanger.ac.uk/family/PF00626","PF00626")</f>
        <v>PF00626</v>
      </c>
      <c r="L283" s="13" t="s">
        <v>157</v>
      </c>
      <c r="M283" s="13" t="s">
        <v>1306</v>
      </c>
    </row>
    <row r="284" spans="1:13" x14ac:dyDescent="0.25">
      <c r="A284" s="13" t="s">
        <v>3476</v>
      </c>
      <c r="B284" s="13" t="s">
        <v>151</v>
      </c>
      <c r="C284" s="13" t="s">
        <v>152</v>
      </c>
      <c r="E284" s="14" t="s">
        <v>154</v>
      </c>
      <c r="F284" s="13" t="s">
        <v>1283</v>
      </c>
      <c r="H284" s="13" t="s">
        <v>157</v>
      </c>
      <c r="I284" s="13" t="s">
        <v>3264</v>
      </c>
      <c r="J284" s="13" t="str">
        <f>HYPERLINK("http://pfam.sanger.ac.uk/family/PF00662","PF00662")</f>
        <v>PF00662</v>
      </c>
      <c r="L284" s="13" t="s">
        <v>157</v>
      </c>
      <c r="M284" s="13" t="s">
        <v>911</v>
      </c>
    </row>
    <row r="285" spans="1:13" x14ac:dyDescent="0.25">
      <c r="A285" s="13" t="s">
        <v>1470</v>
      </c>
      <c r="B285" s="13" t="s">
        <v>166</v>
      </c>
      <c r="C285" s="13" t="s">
        <v>152</v>
      </c>
      <c r="E285" s="14" t="s">
        <v>154</v>
      </c>
      <c r="F285" s="13" t="s">
        <v>1283</v>
      </c>
      <c r="H285" s="13" t="s">
        <v>157</v>
      </c>
      <c r="I285" s="13" t="s">
        <v>3269</v>
      </c>
      <c r="J285" s="13" t="str">
        <f>HYPERLINK("http://pfam.sanger.ac.uk/family/PF00499","PF00499")</f>
        <v>PF00499</v>
      </c>
      <c r="L285" s="13" t="s">
        <v>157</v>
      </c>
      <c r="M285" s="13" t="s">
        <v>931</v>
      </c>
    </row>
    <row r="286" spans="1:13" x14ac:dyDescent="0.25">
      <c r="A286" s="13" t="s">
        <v>3477</v>
      </c>
      <c r="B286" s="13" t="s">
        <v>175</v>
      </c>
      <c r="C286" s="13" t="s">
        <v>152</v>
      </c>
      <c r="E286" s="14" t="s">
        <v>154</v>
      </c>
      <c r="F286" s="13" t="s">
        <v>1283</v>
      </c>
      <c r="H286" s="13" t="s">
        <v>157</v>
      </c>
      <c r="I286" s="13" t="s">
        <v>1284</v>
      </c>
      <c r="J286" s="13" t="str">
        <f>HYPERLINK("http://pfam.sanger.ac.uk/family/PF03372","PF03372")</f>
        <v>PF03372</v>
      </c>
      <c r="L286" s="13" t="s">
        <v>157</v>
      </c>
    </row>
    <row r="287" spans="1:13" x14ac:dyDescent="0.25">
      <c r="A287" s="13" t="s">
        <v>3478</v>
      </c>
      <c r="B287" s="13" t="s">
        <v>162</v>
      </c>
      <c r="C287" s="13" t="s">
        <v>152</v>
      </c>
      <c r="E287" s="14" t="s">
        <v>154</v>
      </c>
      <c r="F287" s="13" t="s">
        <v>1283</v>
      </c>
      <c r="H287" s="13" t="s">
        <v>157</v>
      </c>
      <c r="I287" s="13" t="s">
        <v>3269</v>
      </c>
      <c r="J287" s="13" t="str">
        <f>HYPERLINK("http://pfam.sanger.ac.uk/family/PF00499","PF00499")</f>
        <v>PF00499</v>
      </c>
      <c r="L287" s="13" t="s">
        <v>157</v>
      </c>
      <c r="M287" s="13" t="s">
        <v>931</v>
      </c>
    </row>
    <row r="288" spans="1:13" x14ac:dyDescent="0.25">
      <c r="A288" s="13" t="s">
        <v>3479</v>
      </c>
      <c r="B288" s="13" t="s">
        <v>162</v>
      </c>
      <c r="C288" s="13" t="s">
        <v>152</v>
      </c>
      <c r="E288" s="14" t="s">
        <v>154</v>
      </c>
      <c r="F288" s="13" t="s">
        <v>1283</v>
      </c>
      <c r="H288" s="13" t="s">
        <v>157</v>
      </c>
      <c r="I288" s="13" t="s">
        <v>1284</v>
      </c>
      <c r="J288" s="13" t="str">
        <f>HYPERLINK("http://pfam.sanger.ac.uk/family/PF03372","PF03372")</f>
        <v>PF03372</v>
      </c>
      <c r="L288" s="13" t="s">
        <v>157</v>
      </c>
    </row>
    <row r="289" spans="1:13" x14ac:dyDescent="0.25">
      <c r="A289" s="13" t="s">
        <v>3480</v>
      </c>
      <c r="B289" s="13" t="s">
        <v>166</v>
      </c>
      <c r="C289" s="13" t="s">
        <v>152</v>
      </c>
      <c r="E289" s="14" t="s">
        <v>154</v>
      </c>
      <c r="F289" s="13" t="s">
        <v>1283</v>
      </c>
      <c r="H289" s="13" t="s">
        <v>157</v>
      </c>
      <c r="I289" s="13" t="s">
        <v>1284</v>
      </c>
      <c r="J289" s="13" t="str">
        <f>HYPERLINK("http://pfam.sanger.ac.uk/family/PF03372","PF03372")</f>
        <v>PF03372</v>
      </c>
      <c r="L289" s="13" t="s">
        <v>157</v>
      </c>
    </row>
    <row r="290" spans="1:13" x14ac:dyDescent="0.25">
      <c r="A290" s="13" t="s">
        <v>3481</v>
      </c>
      <c r="B290" s="13" t="s">
        <v>166</v>
      </c>
      <c r="C290" s="13" t="s">
        <v>152</v>
      </c>
      <c r="E290" s="14" t="s">
        <v>154</v>
      </c>
      <c r="F290" s="13" t="s">
        <v>1283</v>
      </c>
      <c r="H290" s="13" t="s">
        <v>157</v>
      </c>
      <c r="I290" s="13" t="s">
        <v>3264</v>
      </c>
      <c r="J290" s="13" t="str">
        <f>HYPERLINK("http://pfam.sanger.ac.uk/family/PF00662","PF00662")</f>
        <v>PF00662</v>
      </c>
      <c r="L290" s="13" t="s">
        <v>157</v>
      </c>
      <c r="M290" s="13" t="s">
        <v>911</v>
      </c>
    </row>
    <row r="291" spans="1:13" x14ac:dyDescent="0.25">
      <c r="A291" s="13" t="s">
        <v>3482</v>
      </c>
      <c r="B291" s="13" t="s">
        <v>175</v>
      </c>
      <c r="C291" s="13" t="s">
        <v>152</v>
      </c>
      <c r="E291" s="14" t="s">
        <v>154</v>
      </c>
      <c r="F291" s="13" t="s">
        <v>1283</v>
      </c>
      <c r="H291" s="13" t="s">
        <v>157</v>
      </c>
      <c r="I291" s="13" t="s">
        <v>3264</v>
      </c>
      <c r="J291" s="13" t="str">
        <f>HYPERLINK("http://pfam.sanger.ac.uk/family/PF00662","PF00662")</f>
        <v>PF00662</v>
      </c>
      <c r="L291" s="13" t="s">
        <v>157</v>
      </c>
      <c r="M291" s="13" t="s">
        <v>911</v>
      </c>
    </row>
    <row r="292" spans="1:13" x14ac:dyDescent="0.25">
      <c r="A292" s="13" t="s">
        <v>3483</v>
      </c>
      <c r="B292" s="13" t="s">
        <v>166</v>
      </c>
      <c r="C292" s="13" t="s">
        <v>152</v>
      </c>
      <c r="E292" s="14" t="s">
        <v>154</v>
      </c>
      <c r="F292" s="13" t="s">
        <v>1283</v>
      </c>
      <c r="H292" s="13" t="s">
        <v>157</v>
      </c>
      <c r="I292" s="13" t="s">
        <v>3260</v>
      </c>
      <c r="J292" s="13" t="str">
        <f>HYPERLINK("http://pfam.sanger.ac.uk/family/PF00420","PF00420")</f>
        <v>PF00420</v>
      </c>
      <c r="L292" s="13" t="s">
        <v>157</v>
      </c>
      <c r="M292" s="13" t="s">
        <v>3262</v>
      </c>
    </row>
    <row r="293" spans="1:13" x14ac:dyDescent="0.25">
      <c r="A293" s="13" t="s">
        <v>3484</v>
      </c>
      <c r="B293" s="13" t="s">
        <v>162</v>
      </c>
      <c r="C293" s="13" t="s">
        <v>901</v>
      </c>
      <c r="E293" s="14" t="s">
        <v>154</v>
      </c>
      <c r="F293" s="13" t="s">
        <v>1283</v>
      </c>
      <c r="H293" s="13" t="s">
        <v>157</v>
      </c>
      <c r="I293" s="13" t="s">
        <v>3269</v>
      </c>
      <c r="J293" s="13" t="str">
        <f>HYPERLINK("http://pfam.sanger.ac.uk/family/PF00499","PF00499")</f>
        <v>PF00499</v>
      </c>
      <c r="L293" s="13" t="s">
        <v>157</v>
      </c>
      <c r="M293" s="13" t="s">
        <v>931</v>
      </c>
    </row>
    <row r="294" spans="1:13" x14ac:dyDescent="0.25">
      <c r="A294" s="13" t="s">
        <v>3485</v>
      </c>
      <c r="B294" s="13" t="s">
        <v>162</v>
      </c>
      <c r="C294" s="13" t="s">
        <v>152</v>
      </c>
      <c r="E294" s="14" t="s">
        <v>154</v>
      </c>
      <c r="F294" s="13" t="s">
        <v>1283</v>
      </c>
      <c r="H294" s="13" t="s">
        <v>157</v>
      </c>
      <c r="I294" s="13" t="s">
        <v>3264</v>
      </c>
      <c r="J294" s="13" t="str">
        <f>HYPERLINK("http://pfam.sanger.ac.uk/family/PF00662","PF00662")</f>
        <v>PF00662</v>
      </c>
      <c r="L294" s="13" t="s">
        <v>157</v>
      </c>
      <c r="M294" s="13" t="s">
        <v>911</v>
      </c>
    </row>
    <row r="295" spans="1:13" x14ac:dyDescent="0.25">
      <c r="A295" s="13" t="s">
        <v>3486</v>
      </c>
      <c r="B295" s="13" t="s">
        <v>151</v>
      </c>
      <c r="C295" s="13" t="s">
        <v>152</v>
      </c>
      <c r="E295" s="14" t="s">
        <v>154</v>
      </c>
      <c r="F295" s="13" t="s">
        <v>1283</v>
      </c>
      <c r="H295" s="13" t="s">
        <v>157</v>
      </c>
      <c r="I295" s="13" t="s">
        <v>3269</v>
      </c>
      <c r="J295" s="13" t="str">
        <f>HYPERLINK("http://pfam.sanger.ac.uk/family/PF00499","PF00499")</f>
        <v>PF00499</v>
      </c>
      <c r="L295" s="13" t="s">
        <v>157</v>
      </c>
      <c r="M295" s="13" t="s">
        <v>931</v>
      </c>
    </row>
    <row r="296" spans="1:13" x14ac:dyDescent="0.25">
      <c r="A296" s="13" t="s">
        <v>3487</v>
      </c>
      <c r="B296" s="13" t="s">
        <v>151</v>
      </c>
      <c r="C296" s="13" t="s">
        <v>152</v>
      </c>
      <c r="E296" s="14" t="s">
        <v>154</v>
      </c>
      <c r="F296" s="13" t="s">
        <v>1283</v>
      </c>
      <c r="H296" s="13" t="s">
        <v>157</v>
      </c>
      <c r="I296" s="13" t="s">
        <v>3488</v>
      </c>
      <c r="J296" s="13" t="str">
        <f>HYPERLINK("http://pfam.sanger.ac.uk/family/PF00078","PF00078")</f>
        <v>PF00078</v>
      </c>
      <c r="L296" s="13" t="s">
        <v>157</v>
      </c>
      <c r="M296" s="13" t="s">
        <v>2250</v>
      </c>
    </row>
    <row r="297" spans="1:13" x14ac:dyDescent="0.25">
      <c r="A297" s="13" t="s">
        <v>3489</v>
      </c>
      <c r="B297" s="13" t="s">
        <v>175</v>
      </c>
      <c r="C297" s="13" t="s">
        <v>152</v>
      </c>
      <c r="E297" s="14" t="s">
        <v>154</v>
      </c>
      <c r="F297" s="13" t="s">
        <v>1283</v>
      </c>
      <c r="H297" s="13" t="s">
        <v>157</v>
      </c>
      <c r="I297" s="13" t="s">
        <v>3264</v>
      </c>
      <c r="J297" s="13" t="str">
        <f>HYPERLINK("http://pfam.sanger.ac.uk/family/PF00662","PF00662")</f>
        <v>PF00662</v>
      </c>
      <c r="L297" s="13" t="s">
        <v>157</v>
      </c>
      <c r="M297" s="13" t="s">
        <v>911</v>
      </c>
    </row>
    <row r="298" spans="1:13" x14ac:dyDescent="0.25">
      <c r="A298" s="13" t="s">
        <v>1966</v>
      </c>
      <c r="B298" s="13" t="s">
        <v>175</v>
      </c>
      <c r="C298" s="13" t="s">
        <v>152</v>
      </c>
      <c r="D298" s="13" t="s">
        <v>3490</v>
      </c>
      <c r="E298" s="14" t="s">
        <v>154</v>
      </c>
      <c r="F298" s="13" t="s">
        <v>3491</v>
      </c>
      <c r="G298" s="13" t="s">
        <v>3492</v>
      </c>
      <c r="H298" s="13" t="str">
        <f>HYPERLINK("http://www.uniprot.org/uniref/UniRef90_UPI000233C2E7","UniRef90_UPI000233C2E7")</f>
        <v>UniRef90_UPI000233C2E7</v>
      </c>
      <c r="I298" s="13" t="s">
        <v>3264</v>
      </c>
      <c r="J298" s="13" t="str">
        <f>HYPERLINK("http://pfam.sanger.ac.uk/family/PF00662","PF00662")</f>
        <v>PF00662</v>
      </c>
      <c r="L298" s="13" t="s">
        <v>157</v>
      </c>
      <c r="M298" s="13" t="s">
        <v>911</v>
      </c>
    </row>
    <row r="299" spans="1:13" x14ac:dyDescent="0.25">
      <c r="A299" s="13" t="s">
        <v>3493</v>
      </c>
      <c r="B299" s="13" t="s">
        <v>162</v>
      </c>
      <c r="C299" s="13" t="s">
        <v>152</v>
      </c>
      <c r="D299" s="13" t="s">
        <v>3494</v>
      </c>
      <c r="E299" s="14" t="s">
        <v>154</v>
      </c>
      <c r="F299" s="13" t="s">
        <v>1291</v>
      </c>
      <c r="G299" s="13" t="s">
        <v>1292</v>
      </c>
      <c r="H299" s="13" t="s">
        <v>157</v>
      </c>
      <c r="I299" s="13" t="s">
        <v>1293</v>
      </c>
      <c r="J299" s="13" t="str">
        <f>HYPERLINK("http://pfam.sanger.ac.uk/family/PF00635","PF00635")</f>
        <v>PF00635</v>
      </c>
      <c r="K299" s="13" t="s">
        <v>1294</v>
      </c>
      <c r="L299" s="13" t="str">
        <f>HYPERLINK("http://www.ebi.ac.uk/interpro/entry/IPR008962","IPR008962")</f>
        <v>IPR008962</v>
      </c>
      <c r="M299" s="13" t="s">
        <v>1295</v>
      </c>
    </row>
    <row r="300" spans="1:13" x14ac:dyDescent="0.25">
      <c r="A300" s="13" t="s">
        <v>3495</v>
      </c>
      <c r="B300" s="13" t="s">
        <v>162</v>
      </c>
      <c r="C300" s="13" t="s">
        <v>152</v>
      </c>
      <c r="D300" s="13" t="s">
        <v>1297</v>
      </c>
      <c r="E300" s="14" t="s">
        <v>154</v>
      </c>
      <c r="F300" s="13" t="s">
        <v>1298</v>
      </c>
      <c r="G300" s="13" t="s">
        <v>1299</v>
      </c>
      <c r="H300" s="13" t="s">
        <v>157</v>
      </c>
      <c r="I300" s="13" t="s">
        <v>342</v>
      </c>
      <c r="J300" s="13" t="str">
        <f>HYPERLINK("http://pfam.sanger.ac.uk/family/PF04178","PF04178")</f>
        <v>PF04178</v>
      </c>
      <c r="K300" s="13" t="s">
        <v>1300</v>
      </c>
      <c r="L300" s="13" t="str">
        <f>HYPERLINK("http://www.ebi.ac.uk/interpro/entry/IPR007305","IPR007305")</f>
        <v>IPR007305</v>
      </c>
      <c r="M300" s="13" t="s">
        <v>343</v>
      </c>
    </row>
    <row r="301" spans="1:13" x14ac:dyDescent="0.25">
      <c r="A301" s="13" t="s">
        <v>3496</v>
      </c>
      <c r="B301" s="13" t="s">
        <v>151</v>
      </c>
      <c r="C301" s="13" t="s">
        <v>152</v>
      </c>
      <c r="D301" s="13" t="s">
        <v>3497</v>
      </c>
      <c r="E301" s="14" t="s">
        <v>154</v>
      </c>
      <c r="F301" s="13" t="s">
        <v>1302</v>
      </c>
      <c r="G301" s="13" t="s">
        <v>1303</v>
      </c>
      <c r="H301" s="13" t="s">
        <v>157</v>
      </c>
      <c r="I301" s="13" t="s">
        <v>1304</v>
      </c>
      <c r="J301" s="13" t="str">
        <f>HYPERLINK("http://pfam.sanger.ac.uk/family/PF00626","PF00626")</f>
        <v>PF00626</v>
      </c>
      <c r="K301" s="13" t="s">
        <v>1305</v>
      </c>
      <c r="L301" s="13" t="str">
        <f>HYPERLINK("http://www.ebi.ac.uk/interpro/entry/IPR007122","IPR007122")</f>
        <v>IPR007122</v>
      </c>
      <c r="M301" s="13" t="s">
        <v>1306</v>
      </c>
    </row>
    <row r="302" spans="1:13" x14ac:dyDescent="0.25">
      <c r="A302" s="13" t="s">
        <v>3498</v>
      </c>
      <c r="B302" s="13" t="s">
        <v>151</v>
      </c>
      <c r="C302" s="13" t="s">
        <v>152</v>
      </c>
      <c r="D302" s="13" t="s">
        <v>3393</v>
      </c>
      <c r="E302" s="14" t="s">
        <v>154</v>
      </c>
      <c r="F302" s="13" t="s">
        <v>1302</v>
      </c>
      <c r="G302" s="13" t="s">
        <v>1303</v>
      </c>
      <c r="H302" s="13" t="s">
        <v>157</v>
      </c>
      <c r="I302" s="13" t="s">
        <v>1304</v>
      </c>
      <c r="J302" s="13" t="str">
        <f>HYPERLINK("http://pfam.sanger.ac.uk/family/PF00626","PF00626")</f>
        <v>PF00626</v>
      </c>
      <c r="K302" s="13" t="s">
        <v>1305</v>
      </c>
      <c r="L302" s="13" t="str">
        <f>HYPERLINK("http://www.ebi.ac.uk/interpro/entry/IPR007122","IPR007122")</f>
        <v>IPR007122</v>
      </c>
      <c r="M302" s="13" t="s">
        <v>1306</v>
      </c>
    </row>
    <row r="303" spans="1:13" x14ac:dyDescent="0.25">
      <c r="A303" s="13" t="s">
        <v>3499</v>
      </c>
      <c r="B303" s="13" t="s">
        <v>175</v>
      </c>
      <c r="C303" s="13" t="s">
        <v>152</v>
      </c>
      <c r="D303" s="13" t="s">
        <v>3500</v>
      </c>
      <c r="E303" s="14" t="s">
        <v>154</v>
      </c>
      <c r="F303" s="13" t="s">
        <v>1302</v>
      </c>
      <c r="G303" s="13" t="s">
        <v>1303</v>
      </c>
      <c r="H303" s="13" t="s">
        <v>157</v>
      </c>
      <c r="J303" s="13" t="s">
        <v>157</v>
      </c>
      <c r="K303" s="13" t="s">
        <v>1305</v>
      </c>
      <c r="L303" s="13" t="str">
        <f>HYPERLINK("http://www.ebi.ac.uk/interpro/entry/IPR007122","IPR007122")</f>
        <v>IPR007122</v>
      </c>
      <c r="M303" s="13" t="s">
        <v>1306</v>
      </c>
    </row>
    <row r="304" spans="1:13" x14ac:dyDescent="0.25">
      <c r="A304" s="13" t="s">
        <v>3501</v>
      </c>
      <c r="B304" s="13" t="s">
        <v>162</v>
      </c>
      <c r="C304" s="13" t="s">
        <v>152</v>
      </c>
      <c r="D304" s="13" t="s">
        <v>1312</v>
      </c>
      <c r="E304" s="14" t="s">
        <v>154</v>
      </c>
      <c r="F304" s="13" t="s">
        <v>1313</v>
      </c>
      <c r="G304" s="13" t="s">
        <v>1314</v>
      </c>
      <c r="H304" s="13" t="s">
        <v>157</v>
      </c>
      <c r="I304" s="13" t="s">
        <v>1315</v>
      </c>
      <c r="J304" s="13" t="str">
        <f>HYPERLINK("http://pfam.sanger.ac.uk/family/PF03469","PF03469")</f>
        <v>PF03469</v>
      </c>
      <c r="K304" s="13" t="s">
        <v>1316</v>
      </c>
      <c r="L304" s="13" t="str">
        <f>HYPERLINK("http://www.ebi.ac.uk/interpro/entry/IPR005379","IPR005379")</f>
        <v>IPR005379</v>
      </c>
    </row>
    <row r="305" spans="1:13" x14ac:dyDescent="0.25">
      <c r="A305" s="13" t="s">
        <v>3502</v>
      </c>
      <c r="B305" s="13" t="s">
        <v>151</v>
      </c>
      <c r="C305" s="13" t="s">
        <v>152</v>
      </c>
      <c r="D305" s="13" t="s">
        <v>3503</v>
      </c>
      <c r="E305" s="14" t="s">
        <v>154</v>
      </c>
      <c r="F305" s="13" t="s">
        <v>1313</v>
      </c>
      <c r="G305" s="13" t="s">
        <v>1314</v>
      </c>
      <c r="H305" s="13" t="s">
        <v>157</v>
      </c>
      <c r="J305" s="13" t="s">
        <v>157</v>
      </c>
      <c r="L305" s="13" t="s">
        <v>157</v>
      </c>
    </row>
    <row r="306" spans="1:13" x14ac:dyDescent="0.25">
      <c r="A306" s="13" t="s">
        <v>3504</v>
      </c>
      <c r="B306" s="13" t="s">
        <v>166</v>
      </c>
      <c r="C306" s="13" t="s">
        <v>152</v>
      </c>
      <c r="D306" s="13" t="s">
        <v>1318</v>
      </c>
      <c r="E306" s="14" t="s">
        <v>154</v>
      </c>
      <c r="F306" s="13" t="s">
        <v>1313</v>
      </c>
      <c r="G306" s="13" t="s">
        <v>1314</v>
      </c>
      <c r="H306" s="13" t="s">
        <v>157</v>
      </c>
      <c r="I306" s="13" t="s">
        <v>1315</v>
      </c>
      <c r="J306" s="13" t="str">
        <f>HYPERLINK("http://pfam.sanger.ac.uk/family/PF03469","PF03469")</f>
        <v>PF03469</v>
      </c>
      <c r="K306" s="13" t="s">
        <v>1316</v>
      </c>
      <c r="L306" s="13" t="str">
        <f>HYPERLINK("http://www.ebi.ac.uk/interpro/entry/IPR005379","IPR005379")</f>
        <v>IPR005379</v>
      </c>
    </row>
    <row r="307" spans="1:13" x14ac:dyDescent="0.25">
      <c r="A307" s="13" t="s">
        <v>3505</v>
      </c>
      <c r="B307" s="13" t="s">
        <v>151</v>
      </c>
      <c r="C307" s="13" t="s">
        <v>152</v>
      </c>
      <c r="D307" s="13" t="s">
        <v>3506</v>
      </c>
      <c r="E307" s="14" t="s">
        <v>154</v>
      </c>
      <c r="F307" s="13" t="s">
        <v>1313</v>
      </c>
      <c r="G307" s="13" t="s">
        <v>1314</v>
      </c>
      <c r="H307" s="13" t="s">
        <v>157</v>
      </c>
      <c r="I307" s="13" t="s">
        <v>1315</v>
      </c>
      <c r="J307" s="13" t="str">
        <f>HYPERLINK("http://pfam.sanger.ac.uk/family/PF03469","PF03469")</f>
        <v>PF03469</v>
      </c>
      <c r="K307" s="13" t="s">
        <v>1316</v>
      </c>
      <c r="L307" s="13" t="str">
        <f>HYPERLINK("http://www.ebi.ac.uk/interpro/entry/IPR005379","IPR005379")</f>
        <v>IPR005379</v>
      </c>
    </row>
    <row r="308" spans="1:13" x14ac:dyDescent="0.25">
      <c r="A308" s="13" t="s">
        <v>3507</v>
      </c>
      <c r="B308" s="13" t="s">
        <v>151</v>
      </c>
      <c r="C308" s="13" t="s">
        <v>152</v>
      </c>
      <c r="D308" s="13" t="s">
        <v>3508</v>
      </c>
      <c r="E308" s="14" t="s">
        <v>154</v>
      </c>
      <c r="F308" s="13" t="s">
        <v>1323</v>
      </c>
      <c r="G308" s="13" t="s">
        <v>1324</v>
      </c>
      <c r="H308" s="13" t="s">
        <v>157</v>
      </c>
      <c r="J308" s="13" t="s">
        <v>157</v>
      </c>
      <c r="L308" s="13" t="s">
        <v>157</v>
      </c>
    </row>
    <row r="309" spans="1:13" x14ac:dyDescent="0.25">
      <c r="A309" s="13" t="s">
        <v>3509</v>
      </c>
      <c r="B309" s="13" t="s">
        <v>151</v>
      </c>
      <c r="C309" s="13" t="s">
        <v>152</v>
      </c>
      <c r="D309" s="13" t="s">
        <v>1332</v>
      </c>
      <c r="E309" s="14" t="s">
        <v>154</v>
      </c>
      <c r="F309" s="13" t="s">
        <v>1329</v>
      </c>
      <c r="G309" s="13" t="s">
        <v>1330</v>
      </c>
      <c r="H309" s="13" t="s">
        <v>157</v>
      </c>
      <c r="I309" s="13" t="s">
        <v>1333</v>
      </c>
      <c r="J309" s="13" t="str">
        <f>HYPERLINK("http://pfam.sanger.ac.uk/family/PF03468","PF03468")</f>
        <v>PF03468</v>
      </c>
      <c r="K309" s="13" t="s">
        <v>1334</v>
      </c>
      <c r="L309" s="13" t="str">
        <f>HYPERLINK("http://www.ebi.ac.uk/interpro/entry/IPR005380","IPR005380")</f>
        <v>IPR005380</v>
      </c>
      <c r="M309" s="13" t="s">
        <v>1335</v>
      </c>
    </row>
    <row r="310" spans="1:13" x14ac:dyDescent="0.25">
      <c r="A310" s="13" t="s">
        <v>3510</v>
      </c>
      <c r="B310" s="13" t="s">
        <v>151</v>
      </c>
      <c r="C310" s="13" t="s">
        <v>152</v>
      </c>
      <c r="D310" s="13" t="s">
        <v>1337</v>
      </c>
      <c r="E310" s="14" t="s">
        <v>154</v>
      </c>
      <c r="F310" s="13" t="s">
        <v>1329</v>
      </c>
      <c r="G310" s="13" t="s">
        <v>1330</v>
      </c>
      <c r="H310" s="13" t="s">
        <v>157</v>
      </c>
      <c r="I310" s="13" t="s">
        <v>1338</v>
      </c>
      <c r="J310" s="13" t="str">
        <f>HYPERLINK("http://pfam.sanger.ac.uk/family/PF03468","PF03468")</f>
        <v>PF03468</v>
      </c>
      <c r="K310" s="13" t="s">
        <v>1339</v>
      </c>
      <c r="L310" s="13" t="str">
        <f>HYPERLINK("http://www.ebi.ac.uk/interpro/entry/IPR005380","IPR005380")</f>
        <v>IPR005380</v>
      </c>
      <c r="M310" s="13" t="s">
        <v>1335</v>
      </c>
    </row>
    <row r="311" spans="1:13" x14ac:dyDescent="0.25">
      <c r="A311" s="13" t="s">
        <v>3511</v>
      </c>
      <c r="B311" s="13" t="s">
        <v>175</v>
      </c>
      <c r="C311" s="13" t="s">
        <v>152</v>
      </c>
      <c r="D311" s="13" t="s">
        <v>3512</v>
      </c>
      <c r="E311" s="14" t="s">
        <v>1342</v>
      </c>
      <c r="F311" s="13" t="s">
        <v>3513</v>
      </c>
      <c r="G311" s="13" t="s">
        <v>3514</v>
      </c>
      <c r="H311" s="13" t="str">
        <f>HYPERLINK("http://www.uniprot.org/uniref/UniRef90_Q5N9T6","UniRef90_Q5N9T6")</f>
        <v>UniRef90_Q5N9T6</v>
      </c>
      <c r="J311" s="13" t="s">
        <v>157</v>
      </c>
      <c r="L311" s="13" t="s">
        <v>157</v>
      </c>
    </row>
    <row r="312" spans="1:13" x14ac:dyDescent="0.25">
      <c r="A312" s="13" t="s">
        <v>2251</v>
      </c>
      <c r="B312" s="13" t="s">
        <v>151</v>
      </c>
      <c r="C312" s="13" t="s">
        <v>152</v>
      </c>
      <c r="D312" s="13" t="s">
        <v>3515</v>
      </c>
      <c r="E312" s="14" t="s">
        <v>1342</v>
      </c>
      <c r="F312" s="13" t="s">
        <v>1356</v>
      </c>
      <c r="G312" s="13" t="s">
        <v>1357</v>
      </c>
      <c r="H312" s="13" t="s">
        <v>157</v>
      </c>
      <c r="I312" s="13" t="s">
        <v>1358</v>
      </c>
      <c r="J312" s="13" t="str">
        <f>HYPERLINK("http://pfam.sanger.ac.uk/family/PF03087","PF03087")</f>
        <v>PF03087</v>
      </c>
      <c r="K312" s="13" t="s">
        <v>1359</v>
      </c>
      <c r="L312" s="13" t="str">
        <f>HYPERLINK("http://www.ebi.ac.uk/interpro/entry/IPR004320","IPR004320")</f>
        <v>IPR004320</v>
      </c>
    </row>
    <row r="313" spans="1:13" x14ac:dyDescent="0.25">
      <c r="A313" s="13" t="s">
        <v>1859</v>
      </c>
      <c r="B313" s="13" t="s">
        <v>166</v>
      </c>
      <c r="C313" s="13" t="s">
        <v>152</v>
      </c>
      <c r="D313" s="13" t="s">
        <v>3516</v>
      </c>
      <c r="E313" s="14" t="s">
        <v>1342</v>
      </c>
      <c r="F313" s="13" t="s">
        <v>1361</v>
      </c>
      <c r="G313" s="13" t="s">
        <v>3517</v>
      </c>
      <c r="H313" s="13" t="str">
        <f>HYPERLINK("http://www.uniprot.org/uniref/UniRef90_Q10B19","UniRef90_Q10B19")</f>
        <v>UniRef90_Q10B19</v>
      </c>
      <c r="J313" s="13" t="s">
        <v>157</v>
      </c>
      <c r="L313" s="13" t="s">
        <v>157</v>
      </c>
    </row>
    <row r="314" spans="1:13" x14ac:dyDescent="0.25">
      <c r="A314" s="13" t="s">
        <v>3518</v>
      </c>
      <c r="B314" s="13" t="s">
        <v>162</v>
      </c>
      <c r="C314" s="13" t="s">
        <v>152</v>
      </c>
      <c r="D314" s="13" t="s">
        <v>282</v>
      </c>
      <c r="E314" s="14" t="s">
        <v>1342</v>
      </c>
      <c r="F314" s="13" t="s">
        <v>1361</v>
      </c>
      <c r="G314" s="13" t="s">
        <v>1362</v>
      </c>
      <c r="H314" s="13" t="str">
        <f>HYPERLINK("http://www.uniprot.org/uniref/UniRef90_Q2QX13","UniRef90_Q2QX13")</f>
        <v>UniRef90_Q2QX13</v>
      </c>
      <c r="J314" s="13" t="s">
        <v>157</v>
      </c>
      <c r="L314" s="13" t="s">
        <v>157</v>
      </c>
    </row>
    <row r="315" spans="1:13" x14ac:dyDescent="0.25">
      <c r="A315" s="13" t="s">
        <v>3519</v>
      </c>
      <c r="B315" s="13" t="s">
        <v>151</v>
      </c>
      <c r="C315" s="13" t="s">
        <v>152</v>
      </c>
      <c r="D315" s="13" t="s">
        <v>3520</v>
      </c>
      <c r="E315" s="14" t="s">
        <v>1342</v>
      </c>
      <c r="F315" s="13" t="s">
        <v>3521</v>
      </c>
      <c r="G315" s="13" t="s">
        <v>3522</v>
      </c>
      <c r="H315" s="13" t="s">
        <v>157</v>
      </c>
      <c r="I315" s="13" t="s">
        <v>3523</v>
      </c>
      <c r="J315" s="13" t="str">
        <f>HYPERLINK("http://pfam.sanger.ac.uk/family/PF04484","PF04484")</f>
        <v>PF04484</v>
      </c>
      <c r="K315" s="13" t="s">
        <v>3524</v>
      </c>
      <c r="L315" s="13" t="str">
        <f>HYPERLINK("http://www.ebi.ac.uk/interpro/entry/IPR007573","IPR007573")</f>
        <v>IPR007573</v>
      </c>
    </row>
    <row r="316" spans="1:13" x14ac:dyDescent="0.25">
      <c r="A316" s="13" t="s">
        <v>2892</v>
      </c>
      <c r="B316" s="13" t="s">
        <v>162</v>
      </c>
      <c r="C316" s="13" t="s">
        <v>152</v>
      </c>
      <c r="D316" s="13" t="s">
        <v>3525</v>
      </c>
      <c r="E316" s="14" t="s">
        <v>1342</v>
      </c>
      <c r="F316" s="13" t="s">
        <v>748</v>
      </c>
      <c r="G316" s="13" t="s">
        <v>749</v>
      </c>
      <c r="H316" s="13" t="s">
        <v>157</v>
      </c>
      <c r="I316" s="13" t="s">
        <v>3526</v>
      </c>
      <c r="J316" s="13" t="str">
        <f>HYPERLINK("http://pfam.sanger.ac.uk/family/PF07762","PF07762")</f>
        <v>PF07762</v>
      </c>
      <c r="L316" s="13" t="s">
        <v>157</v>
      </c>
    </row>
    <row r="317" spans="1:13" x14ac:dyDescent="0.25">
      <c r="A317" s="13" t="s">
        <v>3527</v>
      </c>
      <c r="B317" s="13" t="s">
        <v>151</v>
      </c>
      <c r="C317" s="13" t="s">
        <v>152</v>
      </c>
      <c r="D317" s="13" t="s">
        <v>1366</v>
      </c>
      <c r="E317" s="14" t="s">
        <v>1342</v>
      </c>
      <c r="F317" s="13" t="s">
        <v>748</v>
      </c>
      <c r="G317" s="13" t="s">
        <v>749</v>
      </c>
      <c r="H317" s="13" t="s">
        <v>157</v>
      </c>
      <c r="I317" s="13" t="s">
        <v>750</v>
      </c>
      <c r="J317" s="13" t="str">
        <f>HYPERLINK("http://pfam.sanger.ac.uk/family/PF03101","PF03101")</f>
        <v>PF03101</v>
      </c>
      <c r="K317" s="13" t="s">
        <v>751</v>
      </c>
      <c r="L317" s="13" t="str">
        <f>HYPERLINK("http://www.ebi.ac.uk/interpro/entry/IPR004330","IPR004330")</f>
        <v>IPR004330</v>
      </c>
    </row>
    <row r="318" spans="1:13" x14ac:dyDescent="0.25">
      <c r="A318" s="13" t="s">
        <v>3528</v>
      </c>
      <c r="B318" s="13" t="s">
        <v>166</v>
      </c>
      <c r="C318" s="13" t="s">
        <v>152</v>
      </c>
      <c r="D318" s="13" t="s">
        <v>1376</v>
      </c>
      <c r="E318" s="14" t="s">
        <v>1342</v>
      </c>
      <c r="F318" s="13" t="s">
        <v>748</v>
      </c>
      <c r="G318" s="13" t="s">
        <v>749</v>
      </c>
      <c r="H318" s="13" t="s">
        <v>157</v>
      </c>
      <c r="I318" s="13" t="s">
        <v>1377</v>
      </c>
      <c r="J318" s="13" t="str">
        <f>HYPERLINK("http://pfam.sanger.ac.uk/family/PF04434","PF04434")</f>
        <v>PF04434</v>
      </c>
      <c r="K318" s="13" t="s">
        <v>1378</v>
      </c>
      <c r="L318" s="13" t="str">
        <f>HYPERLINK("http://www.ebi.ac.uk/interpro/entry/IPR001878","IPR001878")</f>
        <v>IPR001878</v>
      </c>
      <c r="M318" s="13" t="s">
        <v>1379</v>
      </c>
    </row>
    <row r="319" spans="1:13" x14ac:dyDescent="0.25">
      <c r="A319" s="13" t="s">
        <v>3529</v>
      </c>
      <c r="B319" s="13" t="s">
        <v>162</v>
      </c>
      <c r="C319" s="13" t="s">
        <v>152</v>
      </c>
      <c r="D319" s="13" t="s">
        <v>3530</v>
      </c>
      <c r="E319" s="14" t="s">
        <v>1342</v>
      </c>
      <c r="F319" s="13" t="s">
        <v>1382</v>
      </c>
      <c r="G319" s="13" t="s">
        <v>1383</v>
      </c>
      <c r="H319" s="13" t="str">
        <f>HYPERLINK("http://www.uniprot.org/uniref/UniRef90_Q5NAA4","UniRef90_Q5NAA4")</f>
        <v>UniRef90_Q5NAA4</v>
      </c>
      <c r="J319" s="13" t="s">
        <v>157</v>
      </c>
      <c r="L319" s="13" t="s">
        <v>157</v>
      </c>
    </row>
    <row r="320" spans="1:13" x14ac:dyDescent="0.25">
      <c r="A320" s="13" t="s">
        <v>3531</v>
      </c>
      <c r="B320" s="13" t="s">
        <v>151</v>
      </c>
      <c r="C320" s="13" t="s">
        <v>152</v>
      </c>
      <c r="D320" s="13" t="s">
        <v>3532</v>
      </c>
      <c r="E320" s="14" t="s">
        <v>1342</v>
      </c>
      <c r="F320" s="13" t="s">
        <v>3533</v>
      </c>
      <c r="G320" s="13" t="s">
        <v>3534</v>
      </c>
      <c r="H320" s="13" t="str">
        <f>HYPERLINK("http://www.uniprot.org/uniref/UniRef90_Q8HCR0","UniRef90_Q8HCR0")</f>
        <v>UniRef90_Q8HCR0</v>
      </c>
      <c r="J320" s="13" t="s">
        <v>157</v>
      </c>
      <c r="L320" s="13" t="s">
        <v>157</v>
      </c>
    </row>
    <row r="321" spans="1:13" x14ac:dyDescent="0.25">
      <c r="A321" s="13" t="s">
        <v>3535</v>
      </c>
      <c r="B321" s="13" t="s">
        <v>162</v>
      </c>
      <c r="C321" s="13" t="s">
        <v>152</v>
      </c>
      <c r="D321" s="13" t="s">
        <v>3536</v>
      </c>
      <c r="E321" s="14" t="s">
        <v>1342</v>
      </c>
      <c r="F321" s="13" t="s">
        <v>3537</v>
      </c>
      <c r="G321" s="13" t="s">
        <v>3538</v>
      </c>
      <c r="H321" s="13" t="str">
        <f>HYPERLINK("http://www.uniprot.org/uniref/UniRef90_C7IXB6","UniRef90_C7IXB6")</f>
        <v>UniRef90_C7IXB6</v>
      </c>
      <c r="I321" s="13" t="s">
        <v>445</v>
      </c>
      <c r="J321" s="13" t="str">
        <f>HYPERLINK("http://pfam.sanger.ac.uk/family/PF05033","PF05033")</f>
        <v>PF05033</v>
      </c>
      <c r="L321" s="13" t="s">
        <v>157</v>
      </c>
      <c r="M321" s="13" t="s">
        <v>446</v>
      </c>
    </row>
    <row r="322" spans="1:13" x14ac:dyDescent="0.25">
      <c r="A322" s="13" t="s">
        <v>2267</v>
      </c>
      <c r="B322" s="13" t="s">
        <v>151</v>
      </c>
      <c r="C322" s="13" t="s">
        <v>152</v>
      </c>
      <c r="D322" s="13" t="s">
        <v>3539</v>
      </c>
      <c r="E322" s="14" t="s">
        <v>1342</v>
      </c>
      <c r="F322" s="13" t="s">
        <v>1398</v>
      </c>
      <c r="G322" s="13" t="s">
        <v>1399</v>
      </c>
      <c r="H322" s="13" t="str">
        <f>HYPERLINK("http://www.uniprot.org/uniref/UniRef90_Q0E4A0","UniRef90_Q0E4A0")</f>
        <v>UniRef90_Q0E4A0</v>
      </c>
      <c r="J322" s="13" t="s">
        <v>157</v>
      </c>
      <c r="L322" s="13" t="s">
        <v>157</v>
      </c>
    </row>
    <row r="323" spans="1:13" x14ac:dyDescent="0.25">
      <c r="A323" s="13" t="s">
        <v>1828</v>
      </c>
      <c r="B323" s="13" t="s">
        <v>162</v>
      </c>
      <c r="C323" s="13" t="s">
        <v>152</v>
      </c>
      <c r="D323" s="13" t="s">
        <v>3540</v>
      </c>
      <c r="E323" s="14" t="s">
        <v>1342</v>
      </c>
      <c r="F323" s="13" t="s">
        <v>1398</v>
      </c>
      <c r="G323" s="13" t="s">
        <v>1399</v>
      </c>
      <c r="H323" s="13" t="str">
        <f>HYPERLINK("http://www.uniprot.org/uniref/UniRef90_Q0E4A0","UniRef90_Q0E4A0")</f>
        <v>UniRef90_Q0E4A0</v>
      </c>
      <c r="J323" s="13" t="s">
        <v>157</v>
      </c>
      <c r="L323" s="13" t="s">
        <v>157</v>
      </c>
    </row>
    <row r="324" spans="1:13" x14ac:dyDescent="0.25">
      <c r="A324" s="13" t="s">
        <v>3541</v>
      </c>
      <c r="B324" s="13" t="s">
        <v>162</v>
      </c>
      <c r="C324" s="13" t="s">
        <v>152</v>
      </c>
      <c r="D324" s="13" t="s">
        <v>282</v>
      </c>
      <c r="E324" s="14" t="s">
        <v>1342</v>
      </c>
      <c r="F324" s="13" t="s">
        <v>3542</v>
      </c>
      <c r="G324" s="13" t="s">
        <v>3543</v>
      </c>
      <c r="H324" s="13" t="str">
        <f>HYPERLINK("http://www.uniprot.org/uniref/UniRef90_Q0E2I3","UniRef90_Q0E2I3")</f>
        <v>UniRef90_Q0E2I3</v>
      </c>
      <c r="I324" s="13" t="s">
        <v>1315</v>
      </c>
      <c r="J324" s="13" t="str">
        <f>HYPERLINK("http://pfam.sanger.ac.uk/family/PF03469","PF03469")</f>
        <v>PF03469</v>
      </c>
      <c r="L324" s="13" t="s">
        <v>157</v>
      </c>
    </row>
    <row r="325" spans="1:13" x14ac:dyDescent="0.25">
      <c r="A325" s="13" t="s">
        <v>2475</v>
      </c>
      <c r="B325" s="13" t="s">
        <v>151</v>
      </c>
      <c r="C325" s="13" t="s">
        <v>152</v>
      </c>
      <c r="D325" s="13" t="s">
        <v>3544</v>
      </c>
      <c r="E325" s="14" t="s">
        <v>1342</v>
      </c>
      <c r="F325" s="13" t="s">
        <v>1409</v>
      </c>
      <c r="G325" s="13" t="s">
        <v>1410</v>
      </c>
      <c r="H325" s="13" t="str">
        <f>HYPERLINK("http://www.uniprot.org/uniref/UniRef90_C7IZ81","UniRef90_C7IZ81")</f>
        <v>UniRef90_C7IZ81</v>
      </c>
      <c r="J325" s="13" t="s">
        <v>157</v>
      </c>
      <c r="L325" s="13" t="s">
        <v>157</v>
      </c>
    </row>
    <row r="326" spans="1:13" x14ac:dyDescent="0.25">
      <c r="A326" s="13" t="s">
        <v>3545</v>
      </c>
      <c r="B326" s="13" t="s">
        <v>162</v>
      </c>
      <c r="C326" s="13" t="s">
        <v>152</v>
      </c>
      <c r="D326" s="13" t="s">
        <v>282</v>
      </c>
      <c r="E326" s="14" t="s">
        <v>1342</v>
      </c>
      <c r="F326" s="13" t="s">
        <v>1412</v>
      </c>
      <c r="G326" s="13" t="s">
        <v>1413</v>
      </c>
      <c r="H326" s="13" t="str">
        <f>HYPERLINK("http://www.uniprot.org/uniref/UniRef90_Q6K7B3","UniRef90_Q6K7B3")</f>
        <v>UniRef90_Q6K7B3</v>
      </c>
      <c r="I326" s="13" t="s">
        <v>744</v>
      </c>
      <c r="J326" s="13" t="str">
        <f>HYPERLINK("http://pfam.sanger.ac.uk/family/PF03101","PF03101")</f>
        <v>PF03101</v>
      </c>
      <c r="L326" s="13" t="s">
        <v>157</v>
      </c>
    </row>
    <row r="327" spans="1:13" x14ac:dyDescent="0.25">
      <c r="A327" s="13" t="s">
        <v>2480</v>
      </c>
      <c r="B327" s="13" t="s">
        <v>175</v>
      </c>
      <c r="C327" s="13" t="s">
        <v>152</v>
      </c>
      <c r="D327" s="13" t="s">
        <v>3546</v>
      </c>
      <c r="E327" s="14" t="s">
        <v>1342</v>
      </c>
      <c r="F327" s="13" t="s">
        <v>3547</v>
      </c>
      <c r="G327" s="13" t="s">
        <v>3548</v>
      </c>
      <c r="H327" s="13" t="str">
        <f>HYPERLINK("http://www.uniprot.org/uniref/UniRef90_C7IYZ3","UniRef90_C7IYZ3")</f>
        <v>UniRef90_C7IYZ3</v>
      </c>
      <c r="I327" s="13" t="s">
        <v>3158</v>
      </c>
      <c r="J327" s="13" t="str">
        <f>HYPERLINK("http://pfam.sanger.ac.uk/family/PF00009","PF00009")</f>
        <v>PF00009</v>
      </c>
      <c r="L327" s="13" t="s">
        <v>157</v>
      </c>
      <c r="M327" s="13" t="s">
        <v>3160</v>
      </c>
    </row>
    <row r="328" spans="1:13" x14ac:dyDescent="0.25">
      <c r="A328" s="13" t="s">
        <v>3549</v>
      </c>
      <c r="B328" s="13" t="s">
        <v>175</v>
      </c>
      <c r="C328" s="13" t="s">
        <v>152</v>
      </c>
      <c r="D328" s="13" t="s">
        <v>1419</v>
      </c>
      <c r="E328" s="14" t="s">
        <v>1342</v>
      </c>
      <c r="F328" s="13" t="s">
        <v>1420</v>
      </c>
      <c r="G328" s="13" t="s">
        <v>1421</v>
      </c>
      <c r="H328" s="13" t="str">
        <f>HYPERLINK("http://www.uniprot.org/uniref/UniRef90_Q10MA4","UniRef90_Q10MA4")</f>
        <v>UniRef90_Q10MA4</v>
      </c>
      <c r="J328" s="13" t="s">
        <v>157</v>
      </c>
      <c r="L328" s="13" t="s">
        <v>157</v>
      </c>
    </row>
    <row r="329" spans="1:13" x14ac:dyDescent="0.25">
      <c r="A329" s="13" t="s">
        <v>3550</v>
      </c>
      <c r="B329" s="13" t="s">
        <v>162</v>
      </c>
      <c r="C329" s="13" t="s">
        <v>152</v>
      </c>
      <c r="D329" s="13" t="s">
        <v>1423</v>
      </c>
      <c r="E329" s="14" t="s">
        <v>1342</v>
      </c>
      <c r="F329" s="13" t="s">
        <v>1424</v>
      </c>
      <c r="G329" s="13" t="s">
        <v>1425</v>
      </c>
      <c r="H329" s="13" t="str">
        <f>HYPERLINK("http://www.uniprot.org/uniref/UniRef90_Q10KN2","UniRef90_Q10KN2")</f>
        <v>UniRef90_Q10KN2</v>
      </c>
      <c r="I329" s="13" t="s">
        <v>1426</v>
      </c>
      <c r="J329" s="13" t="str">
        <f>HYPERLINK("http://pfam.sanger.ac.uk/family/PF00385","PF00385")</f>
        <v>PF00385</v>
      </c>
      <c r="K329" s="13" t="s">
        <v>1427</v>
      </c>
      <c r="L329" s="13" t="str">
        <f>HYPERLINK("http://www.ebi.ac.uk/interpro/entry/IPR016197","IPR016197")</f>
        <v>IPR016197</v>
      </c>
    </row>
    <row r="330" spans="1:13" x14ac:dyDescent="0.25">
      <c r="A330" s="13" t="s">
        <v>3551</v>
      </c>
      <c r="B330" s="13" t="s">
        <v>151</v>
      </c>
      <c r="C330" s="13" t="s">
        <v>152</v>
      </c>
      <c r="D330" s="13" t="s">
        <v>3552</v>
      </c>
      <c r="E330" s="14" t="s">
        <v>1342</v>
      </c>
      <c r="F330" s="13" t="s">
        <v>3553</v>
      </c>
      <c r="G330" s="13" t="s">
        <v>3554</v>
      </c>
      <c r="H330" s="13" t="str">
        <f>HYPERLINK("http://www.uniprot.org/uniref/UniRef90_Q0JF37","UniRef90_Q0JF37")</f>
        <v>UniRef90_Q0JF37</v>
      </c>
      <c r="J330" s="13" t="s">
        <v>157</v>
      </c>
      <c r="L330" s="13" t="s">
        <v>157</v>
      </c>
    </row>
    <row r="331" spans="1:13" x14ac:dyDescent="0.25">
      <c r="A331" s="13" t="s">
        <v>3555</v>
      </c>
      <c r="B331" s="13" t="s">
        <v>166</v>
      </c>
      <c r="C331" s="13" t="s">
        <v>152</v>
      </c>
      <c r="D331" s="13" t="s">
        <v>3556</v>
      </c>
      <c r="E331" s="14" t="s">
        <v>1342</v>
      </c>
      <c r="F331" s="13" t="s">
        <v>3557</v>
      </c>
      <c r="G331" s="13" t="s">
        <v>3558</v>
      </c>
      <c r="H331" s="13" t="str">
        <f>HYPERLINK("http://www.uniprot.org/uniref/UniRef90_C7J0V0","UniRef90_C7J0V0")</f>
        <v>UniRef90_C7J0V0</v>
      </c>
      <c r="J331" s="13" t="s">
        <v>157</v>
      </c>
      <c r="L331" s="13" t="s">
        <v>157</v>
      </c>
    </row>
    <row r="332" spans="1:13" x14ac:dyDescent="0.25">
      <c r="A332" s="13" t="s">
        <v>3559</v>
      </c>
      <c r="B332" s="13" t="s">
        <v>151</v>
      </c>
      <c r="C332" s="13" t="s">
        <v>152</v>
      </c>
      <c r="D332" s="13" t="s">
        <v>1429</v>
      </c>
      <c r="E332" s="14" t="s">
        <v>1342</v>
      </c>
      <c r="F332" s="13" t="s">
        <v>1430</v>
      </c>
      <c r="G332" s="13" t="s">
        <v>1431</v>
      </c>
      <c r="H332" s="13" t="str">
        <f>HYPERLINK("http://www.uniprot.org/uniref/UniRef90_Q0JEI9","UniRef90_Q0JEI9")</f>
        <v>UniRef90_Q0JEI9</v>
      </c>
      <c r="J332" s="13" t="s">
        <v>157</v>
      </c>
      <c r="K332" s="13" t="s">
        <v>1432</v>
      </c>
      <c r="L332" s="13" t="str">
        <f>HYPERLINK("http://www.ebi.ac.uk/interpro/entry/IPR016177","IPR016177")</f>
        <v>IPR016177</v>
      </c>
      <c r="M332" s="13" t="s">
        <v>1166</v>
      </c>
    </row>
    <row r="333" spans="1:13" x14ac:dyDescent="0.25">
      <c r="A333" s="13" t="s">
        <v>3560</v>
      </c>
      <c r="B333" s="13" t="s">
        <v>166</v>
      </c>
      <c r="C333" s="13" t="s">
        <v>152</v>
      </c>
      <c r="D333" s="13" t="s">
        <v>3561</v>
      </c>
      <c r="E333" s="14" t="s">
        <v>1342</v>
      </c>
      <c r="F333" s="13" t="s">
        <v>3562</v>
      </c>
      <c r="G333" s="13" t="s">
        <v>3563</v>
      </c>
      <c r="H333" s="13" t="str">
        <f>HYPERLINK("http://www.uniprot.org/uniref/UniRef90_C7J2T2","UniRef90_C7J2T2")</f>
        <v>UniRef90_C7J2T2</v>
      </c>
      <c r="J333" s="13" t="s">
        <v>157</v>
      </c>
      <c r="L333" s="13" t="s">
        <v>157</v>
      </c>
    </row>
    <row r="334" spans="1:13" x14ac:dyDescent="0.25">
      <c r="A334" s="13" t="s">
        <v>3564</v>
      </c>
      <c r="B334" s="13" t="s">
        <v>151</v>
      </c>
      <c r="C334" s="13" t="s">
        <v>152</v>
      </c>
      <c r="D334" s="13" t="s">
        <v>3565</v>
      </c>
      <c r="E334" s="14" t="s">
        <v>1342</v>
      </c>
      <c r="F334" s="13" t="s">
        <v>3562</v>
      </c>
      <c r="G334" s="13" t="s">
        <v>3563</v>
      </c>
      <c r="H334" s="13" t="str">
        <f>HYPERLINK("http://www.uniprot.org/uniref/UniRef90_C7J2T2","UniRef90_C7J2T2")</f>
        <v>UniRef90_C7J2T2</v>
      </c>
      <c r="J334" s="13" t="s">
        <v>157</v>
      </c>
      <c r="L334" s="13" t="s">
        <v>157</v>
      </c>
    </row>
    <row r="335" spans="1:13" x14ac:dyDescent="0.25">
      <c r="A335" s="13" t="s">
        <v>3566</v>
      </c>
      <c r="B335" s="13" t="s">
        <v>162</v>
      </c>
      <c r="C335" s="13" t="s">
        <v>152</v>
      </c>
      <c r="D335" s="13" t="s">
        <v>1393</v>
      </c>
      <c r="E335" s="14" t="s">
        <v>1342</v>
      </c>
      <c r="F335" s="13" t="s">
        <v>1434</v>
      </c>
      <c r="G335" s="13" t="s">
        <v>1435</v>
      </c>
      <c r="H335" s="13" t="str">
        <f>HYPERLINK("http://www.uniprot.org/uniref/UniRef90_Q688P7","UniRef90_Q688P7")</f>
        <v>UniRef90_Q688P7</v>
      </c>
      <c r="J335" s="13" t="s">
        <v>157</v>
      </c>
      <c r="L335" s="13" t="s">
        <v>157</v>
      </c>
      <c r="M335" s="13" t="s">
        <v>298</v>
      </c>
    </row>
    <row r="336" spans="1:13" x14ac:dyDescent="0.25">
      <c r="A336" s="13" t="s">
        <v>3567</v>
      </c>
      <c r="B336" s="13" t="s">
        <v>166</v>
      </c>
      <c r="C336" s="13" t="s">
        <v>152</v>
      </c>
      <c r="D336" s="13" t="s">
        <v>3568</v>
      </c>
      <c r="E336" s="14" t="s">
        <v>1342</v>
      </c>
      <c r="F336" s="13" t="s">
        <v>1444</v>
      </c>
      <c r="G336" s="13" t="s">
        <v>1445</v>
      </c>
      <c r="H336" s="13" t="str">
        <f>HYPERLINK("http://www.uniprot.org/uniref/UniRef90_Q0DHE6","UniRef90_Q0DHE6")</f>
        <v>UniRef90_Q0DHE6</v>
      </c>
      <c r="J336" s="13" t="s">
        <v>157</v>
      </c>
      <c r="L336" s="13" t="s">
        <v>157</v>
      </c>
    </row>
    <row r="337" spans="1:13" x14ac:dyDescent="0.25">
      <c r="A337" s="13" t="s">
        <v>3569</v>
      </c>
      <c r="B337" s="13" t="s">
        <v>162</v>
      </c>
      <c r="C337" s="13" t="s">
        <v>152</v>
      </c>
      <c r="D337" s="13" t="s">
        <v>3570</v>
      </c>
      <c r="E337" s="14" t="s">
        <v>1342</v>
      </c>
      <c r="F337" s="13" t="s">
        <v>3571</v>
      </c>
      <c r="G337" s="13" t="s">
        <v>3572</v>
      </c>
      <c r="H337" s="13" t="str">
        <f>HYPERLINK("http://www.uniprot.org/uniref/UniRef90_Q9LI04","UniRef90_Q9LI04")</f>
        <v>UniRef90_Q9LI04</v>
      </c>
      <c r="I337" s="13" t="s">
        <v>468</v>
      </c>
      <c r="J337" s="13" t="str">
        <f>HYPERLINK("http://pfam.sanger.ac.uk/family/PF00248","PF00248")</f>
        <v>PF00248</v>
      </c>
      <c r="L337" s="13" t="s">
        <v>157</v>
      </c>
      <c r="M337" s="13" t="s">
        <v>470</v>
      </c>
    </row>
    <row r="338" spans="1:13" x14ac:dyDescent="0.25">
      <c r="A338" s="13" t="s">
        <v>3573</v>
      </c>
      <c r="B338" s="13" t="s">
        <v>175</v>
      </c>
      <c r="C338" s="13" t="s">
        <v>152</v>
      </c>
      <c r="D338" s="13" t="s">
        <v>3574</v>
      </c>
      <c r="E338" s="14" t="s">
        <v>1342</v>
      </c>
      <c r="F338" s="13" t="s">
        <v>1448</v>
      </c>
      <c r="G338" s="13" t="s">
        <v>1449</v>
      </c>
      <c r="H338" s="13" t="str">
        <f>HYPERLINK("http://www.uniprot.org/uniref/UniRef90_Q0DC29","UniRef90_Q0DC29")</f>
        <v>UniRef90_Q0DC29</v>
      </c>
      <c r="J338" s="13" t="s">
        <v>157</v>
      </c>
      <c r="L338" s="13" t="s">
        <v>157</v>
      </c>
    </row>
    <row r="339" spans="1:13" x14ac:dyDescent="0.25">
      <c r="A339" s="13" t="s">
        <v>1702</v>
      </c>
      <c r="B339" s="13" t="s">
        <v>175</v>
      </c>
      <c r="C339" s="13" t="s">
        <v>152</v>
      </c>
      <c r="D339" s="13" t="s">
        <v>3575</v>
      </c>
      <c r="E339" s="14" t="s">
        <v>1342</v>
      </c>
      <c r="F339" s="13" t="s">
        <v>3576</v>
      </c>
      <c r="G339" s="13" t="s">
        <v>3577</v>
      </c>
      <c r="H339" s="13" t="str">
        <f>HYPERLINK("http://www.uniprot.org/uniref/UniRef90_C7J597","UniRef90_C7J597")</f>
        <v>UniRef90_C7J597</v>
      </c>
      <c r="I339" s="13" t="s">
        <v>3578</v>
      </c>
      <c r="J339" s="13" t="str">
        <f>HYPERLINK("http://pfam.sanger.ac.uk/family/PF14111","PF14111")</f>
        <v>PF14111</v>
      </c>
      <c r="K339" s="13" t="s">
        <v>3579</v>
      </c>
      <c r="L339" s="13" t="str">
        <f>HYPERLINK("http://www.ebi.ac.uk/interpro/entry/IPR025558","IPR025558")</f>
        <v>IPR025558</v>
      </c>
    </row>
    <row r="340" spans="1:13" x14ac:dyDescent="0.25">
      <c r="A340" s="13" t="s">
        <v>1069</v>
      </c>
      <c r="B340" s="13" t="s">
        <v>162</v>
      </c>
      <c r="C340" s="13" t="s">
        <v>152</v>
      </c>
      <c r="D340" s="13" t="s">
        <v>1451</v>
      </c>
      <c r="E340" s="14" t="s">
        <v>1342</v>
      </c>
      <c r="F340" s="13" t="s">
        <v>1452</v>
      </c>
      <c r="G340" s="13" t="s">
        <v>1453</v>
      </c>
      <c r="H340" s="13" t="str">
        <f>HYPERLINK("http://www.uniprot.org/uniref/UniRef90_C7J4L4","UniRef90_C7J4L4")</f>
        <v>UniRef90_C7J4L4</v>
      </c>
      <c r="J340" s="13" t="s">
        <v>157</v>
      </c>
      <c r="L340" s="13" t="s">
        <v>157</v>
      </c>
    </row>
    <row r="341" spans="1:13" x14ac:dyDescent="0.25">
      <c r="A341" s="13" t="s">
        <v>3580</v>
      </c>
      <c r="B341" s="13" t="s">
        <v>151</v>
      </c>
      <c r="C341" s="13" t="s">
        <v>152</v>
      </c>
      <c r="D341" s="13" t="s">
        <v>3581</v>
      </c>
      <c r="E341" s="14" t="s">
        <v>1342</v>
      </c>
      <c r="F341" s="13" t="s">
        <v>1452</v>
      </c>
      <c r="G341" s="13" t="s">
        <v>1453</v>
      </c>
      <c r="H341" s="13" t="str">
        <f>HYPERLINK("http://www.uniprot.org/uniref/UniRef90_C7J4L4","UniRef90_C7J4L4")</f>
        <v>UniRef90_C7J4L4</v>
      </c>
      <c r="J341" s="13" t="s">
        <v>157</v>
      </c>
      <c r="L341" s="13" t="s">
        <v>157</v>
      </c>
    </row>
    <row r="342" spans="1:13" x14ac:dyDescent="0.25">
      <c r="A342" s="13" t="s">
        <v>2026</v>
      </c>
      <c r="B342" s="13" t="s">
        <v>162</v>
      </c>
      <c r="C342" s="13" t="s">
        <v>152</v>
      </c>
      <c r="D342" s="13" t="s">
        <v>3582</v>
      </c>
      <c r="E342" s="14" t="s">
        <v>1342</v>
      </c>
      <c r="F342" s="13" t="s">
        <v>1456</v>
      </c>
      <c r="G342" s="13" t="s">
        <v>1457</v>
      </c>
      <c r="H342" s="13" t="str">
        <f>HYPERLINK("http://www.uniprot.org/uniref/UniRef90_Q0D4Q0","UniRef90_Q0D4Q0")</f>
        <v>UniRef90_Q0D4Q0</v>
      </c>
      <c r="I342" s="13" t="s">
        <v>645</v>
      </c>
      <c r="J342" s="13" t="str">
        <f>HYPERLINK("http://pfam.sanger.ac.uk/family/PF03018","PF03018")</f>
        <v>PF03018</v>
      </c>
      <c r="L342" s="13" t="s">
        <v>157</v>
      </c>
    </row>
    <row r="343" spans="1:13" x14ac:dyDescent="0.25">
      <c r="A343" s="13" t="s">
        <v>3583</v>
      </c>
      <c r="B343" s="13" t="s">
        <v>162</v>
      </c>
      <c r="C343" s="13" t="s">
        <v>152</v>
      </c>
      <c r="D343" s="13" t="s">
        <v>3584</v>
      </c>
      <c r="E343" s="14" t="s">
        <v>1342</v>
      </c>
      <c r="F343" s="13" t="s">
        <v>3585</v>
      </c>
      <c r="G343" s="13" t="s">
        <v>3586</v>
      </c>
      <c r="H343" s="13" t="str">
        <f>HYPERLINK("http://www.uniprot.org/uniref/UniRef90_C7J5V3","UniRef90_C7J5V3")</f>
        <v>UniRef90_C7J5V3</v>
      </c>
      <c r="I343" s="13" t="s">
        <v>3587</v>
      </c>
      <c r="J343" s="13" t="str">
        <f>HYPERLINK("http://pfam.sanger.ac.uk/family/PF03478","PF03478")</f>
        <v>PF03478</v>
      </c>
      <c r="K343" s="13" t="s">
        <v>3588</v>
      </c>
      <c r="L343" s="13" t="str">
        <f>HYPERLINK("http://www.ebi.ac.uk/interpro/entry/IPR005174","IPR005174")</f>
        <v>IPR005174</v>
      </c>
    </row>
    <row r="344" spans="1:13" x14ac:dyDescent="0.25">
      <c r="A344" s="13" t="s">
        <v>3589</v>
      </c>
      <c r="B344" s="13" t="s">
        <v>151</v>
      </c>
      <c r="C344" s="13" t="s">
        <v>152</v>
      </c>
      <c r="D344" s="13" t="s">
        <v>3590</v>
      </c>
      <c r="E344" s="14" t="s">
        <v>1342</v>
      </c>
      <c r="F344" s="13" t="s">
        <v>3591</v>
      </c>
      <c r="G344" s="13" t="s">
        <v>3592</v>
      </c>
      <c r="H344" s="13" t="str">
        <f>HYPERLINK("http://www.uniprot.org/uniref/UniRef90_Q0J4H1","UniRef90_Q0J4H1")</f>
        <v>UniRef90_Q0J4H1</v>
      </c>
      <c r="I344" s="13" t="s">
        <v>755</v>
      </c>
      <c r="J344" s="13" t="str">
        <f>HYPERLINK("http://pfam.sanger.ac.uk/family/PF00208","PF00208")</f>
        <v>PF00208</v>
      </c>
      <c r="L344" s="13" t="s">
        <v>157</v>
      </c>
      <c r="M344" s="13" t="s">
        <v>757</v>
      </c>
    </row>
    <row r="345" spans="1:13" x14ac:dyDescent="0.25">
      <c r="A345" s="13" t="s">
        <v>3593</v>
      </c>
      <c r="B345" s="13" t="s">
        <v>151</v>
      </c>
      <c r="C345" s="13" t="s">
        <v>152</v>
      </c>
      <c r="D345" s="13" t="s">
        <v>3594</v>
      </c>
      <c r="E345" s="14" t="s">
        <v>1342</v>
      </c>
      <c r="F345" s="13" t="s">
        <v>1460</v>
      </c>
      <c r="G345" s="13" t="s">
        <v>1461</v>
      </c>
      <c r="H345" s="13" t="str">
        <f>HYPERLINK("http://www.uniprot.org/uniref/UniRef90_Q0J398","UniRef90_Q0J398")</f>
        <v>UniRef90_Q0J398</v>
      </c>
      <c r="I345" s="13" t="s">
        <v>319</v>
      </c>
      <c r="J345" s="13" t="str">
        <f>HYPERLINK("http://pfam.sanger.ac.uk/family/PF00421","PF00421")</f>
        <v>PF00421</v>
      </c>
      <c r="L345" s="13" t="s">
        <v>157</v>
      </c>
      <c r="M345" s="13" t="s">
        <v>320</v>
      </c>
    </row>
    <row r="346" spans="1:13" x14ac:dyDescent="0.25">
      <c r="A346" s="13" t="s">
        <v>3595</v>
      </c>
      <c r="B346" s="13" t="s">
        <v>166</v>
      </c>
      <c r="C346" s="13" t="s">
        <v>152</v>
      </c>
      <c r="D346" s="13" t="s">
        <v>3596</v>
      </c>
      <c r="E346" s="14" t="s">
        <v>1342</v>
      </c>
      <c r="F346" s="13" t="s">
        <v>1468</v>
      </c>
      <c r="G346" s="13" t="s">
        <v>1469</v>
      </c>
      <c r="H346" s="13" t="str">
        <f>HYPERLINK("http://www.uniprot.org/uniref/UniRef90_C7J726","UniRef90_C7J726")</f>
        <v>UniRef90_C7J726</v>
      </c>
      <c r="I346" s="13" t="s">
        <v>415</v>
      </c>
      <c r="J346" s="13" t="str">
        <f>HYPERLINK("http://pfam.sanger.ac.uk/family/PF00163","PF00163")</f>
        <v>PF00163</v>
      </c>
      <c r="L346" s="13" t="s">
        <v>157</v>
      </c>
      <c r="M346" s="13" t="s">
        <v>417</v>
      </c>
    </row>
    <row r="347" spans="1:13" x14ac:dyDescent="0.25">
      <c r="A347" s="13" t="s">
        <v>3597</v>
      </c>
      <c r="B347" s="13" t="s">
        <v>162</v>
      </c>
      <c r="C347" s="13" t="s">
        <v>152</v>
      </c>
      <c r="D347" s="13" t="s">
        <v>3598</v>
      </c>
      <c r="E347" s="14" t="s">
        <v>1342</v>
      </c>
      <c r="F347" s="13" t="s">
        <v>1472</v>
      </c>
      <c r="G347" s="13" t="s">
        <v>1473</v>
      </c>
      <c r="H347" s="13" t="str">
        <f>HYPERLINK("http://www.uniprot.org/uniref/UniRef90_Q0IYM1","UniRef90_Q0IYM1")</f>
        <v>UniRef90_Q0IYM1</v>
      </c>
      <c r="I347" s="13" t="s">
        <v>183</v>
      </c>
      <c r="J347" s="13" t="str">
        <f>HYPERLINK("http://pfam.sanger.ac.uk/family/PF05208","PF05208")</f>
        <v>PF05208</v>
      </c>
      <c r="L347" s="13" t="s">
        <v>157</v>
      </c>
      <c r="M347" s="13" t="s">
        <v>184</v>
      </c>
    </row>
    <row r="348" spans="1:13" x14ac:dyDescent="0.25">
      <c r="A348" s="13" t="s">
        <v>1957</v>
      </c>
      <c r="B348" s="13" t="s">
        <v>151</v>
      </c>
      <c r="C348" s="13" t="s">
        <v>152</v>
      </c>
      <c r="D348" s="13" t="s">
        <v>3599</v>
      </c>
      <c r="E348" s="14" t="s">
        <v>1342</v>
      </c>
      <c r="F348" s="13" t="s">
        <v>1481</v>
      </c>
      <c r="G348" s="13" t="s">
        <v>1482</v>
      </c>
      <c r="H348" s="13" t="str">
        <f>HYPERLINK("http://www.uniprot.org/uniref/UniRef90_Q0IXX0","UniRef90_Q0IXX0")</f>
        <v>UniRef90_Q0IXX0</v>
      </c>
      <c r="I348" s="13" t="s">
        <v>183</v>
      </c>
      <c r="J348" s="13" t="str">
        <f>HYPERLINK("http://pfam.sanger.ac.uk/family/PF05208","PF05208")</f>
        <v>PF05208</v>
      </c>
      <c r="L348" s="13" t="s">
        <v>157</v>
      </c>
      <c r="M348" s="13" t="s">
        <v>184</v>
      </c>
    </row>
    <row r="349" spans="1:13" x14ac:dyDescent="0.25">
      <c r="A349" s="13" t="s">
        <v>3600</v>
      </c>
      <c r="B349" s="13" t="s">
        <v>151</v>
      </c>
      <c r="C349" s="13" t="s">
        <v>152</v>
      </c>
      <c r="D349" s="13" t="s">
        <v>3601</v>
      </c>
      <c r="E349" s="14" t="s">
        <v>1342</v>
      </c>
      <c r="F349" s="13" t="s">
        <v>1481</v>
      </c>
      <c r="G349" s="13" t="s">
        <v>1482</v>
      </c>
      <c r="H349" s="13" t="str">
        <f>HYPERLINK("http://www.uniprot.org/uniref/UniRef90_Q0IXX0","UniRef90_Q0IXX0")</f>
        <v>UniRef90_Q0IXX0</v>
      </c>
      <c r="J349" s="13" t="s">
        <v>157</v>
      </c>
      <c r="L349" s="13" t="s">
        <v>157</v>
      </c>
    </row>
    <row r="350" spans="1:13" x14ac:dyDescent="0.25">
      <c r="A350" s="13" t="s">
        <v>3602</v>
      </c>
      <c r="B350" s="13" t="s">
        <v>151</v>
      </c>
      <c r="C350" s="13" t="s">
        <v>152</v>
      </c>
      <c r="D350" s="13" t="s">
        <v>3603</v>
      </c>
      <c r="E350" s="14" t="s">
        <v>1342</v>
      </c>
      <c r="F350" s="13" t="s">
        <v>1491</v>
      </c>
      <c r="G350" s="13" t="s">
        <v>1492</v>
      </c>
      <c r="H350" s="13" t="str">
        <f>HYPERLINK("http://www.uniprot.org/uniref/UniRef90_Q2R072","UniRef90_Q2R072")</f>
        <v>UniRef90_Q2R072</v>
      </c>
      <c r="J350" s="13" t="s">
        <v>157</v>
      </c>
      <c r="L350" s="13" t="s">
        <v>157</v>
      </c>
    </row>
    <row r="351" spans="1:13" x14ac:dyDescent="0.25">
      <c r="A351" s="13" t="s">
        <v>1878</v>
      </c>
      <c r="B351" s="13" t="s">
        <v>162</v>
      </c>
      <c r="C351" s="13" t="s">
        <v>152</v>
      </c>
      <c r="D351" s="13" t="s">
        <v>3604</v>
      </c>
      <c r="E351" s="14" t="s">
        <v>1342</v>
      </c>
      <c r="F351" s="13" t="s">
        <v>3605</v>
      </c>
      <c r="G351" s="13" t="s">
        <v>3606</v>
      </c>
      <c r="H351" s="13" t="str">
        <f>HYPERLINK("http://www.uniprot.org/uniref/UniRef90_Q7XQ51","UniRef90_Q7XQ51")</f>
        <v>UniRef90_Q7XQ51</v>
      </c>
      <c r="J351" s="13" t="s">
        <v>157</v>
      </c>
      <c r="L351" s="13" t="s">
        <v>157</v>
      </c>
    </row>
    <row r="352" spans="1:13" x14ac:dyDescent="0.25">
      <c r="A352" s="13" t="s">
        <v>3607</v>
      </c>
      <c r="B352" s="13" t="s">
        <v>162</v>
      </c>
      <c r="C352" s="13" t="s">
        <v>152</v>
      </c>
      <c r="D352" s="13" t="s">
        <v>1494</v>
      </c>
      <c r="E352" s="14" t="s">
        <v>1342</v>
      </c>
      <c r="F352" s="13" t="s">
        <v>1495</v>
      </c>
      <c r="G352" s="13" t="s">
        <v>1496</v>
      </c>
      <c r="H352" s="13" t="str">
        <f>HYPERLINK("http://www.uniprot.org/uniref/UniRef90_Q0JBZ3","UniRef90_Q0JBZ3")</f>
        <v>UniRef90_Q0JBZ3</v>
      </c>
      <c r="J352" s="13" t="s">
        <v>157</v>
      </c>
      <c r="L352" s="13" t="s">
        <v>157</v>
      </c>
    </row>
    <row r="353" spans="1:13" x14ac:dyDescent="0.25">
      <c r="A353" s="13" t="s">
        <v>3608</v>
      </c>
      <c r="B353" s="13" t="s">
        <v>162</v>
      </c>
      <c r="C353" s="13" t="s">
        <v>152</v>
      </c>
      <c r="D353" s="13" t="s">
        <v>3609</v>
      </c>
      <c r="E353" s="14" t="s">
        <v>1342</v>
      </c>
      <c r="F353" s="13" t="s">
        <v>3610</v>
      </c>
      <c r="G353" s="13" t="s">
        <v>3611</v>
      </c>
      <c r="H353" s="13" t="str">
        <f>HYPERLINK("http://www.uniprot.org/uniref/UniRef90_Q7XMS7","UniRef90_Q7XMS7")</f>
        <v>UniRef90_Q7XMS7</v>
      </c>
      <c r="J353" s="13" t="s">
        <v>157</v>
      </c>
      <c r="L353" s="13" t="s">
        <v>157</v>
      </c>
    </row>
    <row r="354" spans="1:13" x14ac:dyDescent="0.25">
      <c r="A354" s="13" t="s">
        <v>3612</v>
      </c>
      <c r="B354" s="13" t="s">
        <v>175</v>
      </c>
      <c r="C354" s="13" t="s">
        <v>152</v>
      </c>
      <c r="D354" s="13" t="s">
        <v>3613</v>
      </c>
      <c r="E354" s="14" t="s">
        <v>1342</v>
      </c>
      <c r="F354" s="13" t="s">
        <v>3614</v>
      </c>
      <c r="G354" s="13" t="s">
        <v>3615</v>
      </c>
      <c r="H354" s="13" t="str">
        <f>HYPERLINK("http://www.uniprot.org/uniref/UniRef90_Q7XMT0","UniRef90_Q7XMT0")</f>
        <v>UniRef90_Q7XMT0</v>
      </c>
      <c r="J354" s="13" t="s">
        <v>157</v>
      </c>
      <c r="L354" s="13" t="s">
        <v>157</v>
      </c>
    </row>
    <row r="355" spans="1:13" x14ac:dyDescent="0.25">
      <c r="A355" s="13" t="s">
        <v>3616</v>
      </c>
      <c r="B355" s="13" t="s">
        <v>175</v>
      </c>
      <c r="C355" s="13" t="s">
        <v>152</v>
      </c>
      <c r="D355" s="13" t="s">
        <v>3617</v>
      </c>
      <c r="E355" s="14" t="s">
        <v>1342</v>
      </c>
      <c r="F355" s="13" t="s">
        <v>3618</v>
      </c>
      <c r="G355" s="13" t="s">
        <v>3619</v>
      </c>
      <c r="H355" s="13" t="str">
        <f>HYPERLINK("http://www.uniprot.org/uniref/UniRef90_Q7XTM9","UniRef90_Q7XTM9")</f>
        <v>UniRef90_Q7XTM9</v>
      </c>
      <c r="J355" s="13" t="s">
        <v>157</v>
      </c>
      <c r="L355" s="13" t="s">
        <v>157</v>
      </c>
      <c r="M355" s="13" t="s">
        <v>199</v>
      </c>
    </row>
    <row r="356" spans="1:13" x14ac:dyDescent="0.25">
      <c r="A356" s="13" t="s">
        <v>1233</v>
      </c>
      <c r="B356" s="13" t="s">
        <v>162</v>
      </c>
      <c r="C356" s="13" t="s">
        <v>152</v>
      </c>
      <c r="D356" s="13" t="s">
        <v>3620</v>
      </c>
      <c r="E356" s="14" t="s">
        <v>1342</v>
      </c>
      <c r="F356" s="13" t="s">
        <v>3621</v>
      </c>
      <c r="G356" s="13" t="s">
        <v>3622</v>
      </c>
      <c r="H356" s="13" t="str">
        <f>HYPERLINK("http://www.uniprot.org/uniref/UniRef90_Q7XVU9","UniRef90_Q7XVU9")</f>
        <v>UniRef90_Q7XVU9</v>
      </c>
      <c r="J356" s="13" t="s">
        <v>157</v>
      </c>
      <c r="L356" s="13" t="s">
        <v>157</v>
      </c>
    </row>
    <row r="357" spans="1:13" x14ac:dyDescent="0.25">
      <c r="A357" s="13" t="s">
        <v>3623</v>
      </c>
      <c r="B357" s="13" t="s">
        <v>175</v>
      </c>
      <c r="C357" s="13" t="s">
        <v>152</v>
      </c>
      <c r="D357" s="13" t="s">
        <v>3624</v>
      </c>
      <c r="E357" s="14" t="s">
        <v>1342</v>
      </c>
      <c r="F357" s="13" t="s">
        <v>3625</v>
      </c>
      <c r="G357" s="13" t="s">
        <v>3626</v>
      </c>
      <c r="H357" s="13" t="str">
        <f>HYPERLINK("http://www.uniprot.org/uniref/UniRef90_Q7XKS1","UniRef90_Q7XKS1")</f>
        <v>UniRef90_Q7XKS1</v>
      </c>
      <c r="J357" s="13" t="s">
        <v>157</v>
      </c>
      <c r="L357" s="13" t="s">
        <v>157</v>
      </c>
      <c r="M357" s="13" t="s">
        <v>837</v>
      </c>
    </row>
    <row r="358" spans="1:13" x14ac:dyDescent="0.25">
      <c r="A358" s="13" t="s">
        <v>3627</v>
      </c>
      <c r="B358" s="13" t="s">
        <v>162</v>
      </c>
      <c r="C358" s="13" t="s">
        <v>901</v>
      </c>
      <c r="D358" s="13" t="s">
        <v>3628</v>
      </c>
      <c r="E358" s="14" t="s">
        <v>1342</v>
      </c>
      <c r="F358" s="13" t="s">
        <v>1503</v>
      </c>
      <c r="G358" s="13" t="s">
        <v>1504</v>
      </c>
      <c r="H358" s="13" t="str">
        <f>HYPERLINK("http://www.uniprot.org/uniref/UniRef90_Q7X8F3","UniRef90_Q7X8F3")</f>
        <v>UniRef90_Q7X8F3</v>
      </c>
      <c r="I358" s="13" t="s">
        <v>1203</v>
      </c>
      <c r="J358" s="13" t="str">
        <f>HYPERLINK("http://pfam.sanger.ac.uk/family/PF00085","PF00085")</f>
        <v>PF00085</v>
      </c>
      <c r="L358" s="13" t="s">
        <v>157</v>
      </c>
      <c r="M358" s="13" t="s">
        <v>1205</v>
      </c>
    </row>
    <row r="359" spans="1:13" x14ac:dyDescent="0.25">
      <c r="A359" s="13" t="s">
        <v>3629</v>
      </c>
      <c r="B359" s="13" t="s">
        <v>166</v>
      </c>
      <c r="C359" s="13" t="s">
        <v>152</v>
      </c>
      <c r="D359" s="13" t="s">
        <v>3630</v>
      </c>
      <c r="E359" s="14" t="s">
        <v>1342</v>
      </c>
      <c r="F359" s="13" t="s">
        <v>1503</v>
      </c>
      <c r="G359" s="13" t="s">
        <v>1504</v>
      </c>
      <c r="H359" s="13" t="str">
        <f>HYPERLINK("http://www.uniprot.org/uniref/UniRef90_Q7X8F3","UniRef90_Q7X8F3")</f>
        <v>UniRef90_Q7X8F3</v>
      </c>
      <c r="I359" s="13" t="s">
        <v>565</v>
      </c>
      <c r="J359" s="13" t="str">
        <f>HYPERLINK("http://pfam.sanger.ac.uk/family/PF04667","PF04667")</f>
        <v>PF04667</v>
      </c>
      <c r="L359" s="13" t="s">
        <v>157</v>
      </c>
    </row>
    <row r="360" spans="1:13" x14ac:dyDescent="0.25">
      <c r="A360" s="13" t="s">
        <v>3631</v>
      </c>
      <c r="B360" s="13" t="s">
        <v>151</v>
      </c>
      <c r="C360" s="13" t="s">
        <v>152</v>
      </c>
      <c r="D360" s="13" t="s">
        <v>3632</v>
      </c>
      <c r="E360" s="14" t="s">
        <v>1342</v>
      </c>
      <c r="F360" s="13" t="s">
        <v>1506</v>
      </c>
      <c r="G360" s="13" t="s">
        <v>1507</v>
      </c>
      <c r="H360" s="13" t="str">
        <f>HYPERLINK("http://www.uniprot.org/uniref/UniRef90_Q7XW39","UniRef90_Q7XW39")</f>
        <v>UniRef90_Q7XW39</v>
      </c>
      <c r="J360" s="13" t="s">
        <v>157</v>
      </c>
      <c r="L360" s="13" t="s">
        <v>157</v>
      </c>
    </row>
    <row r="361" spans="1:13" x14ac:dyDescent="0.25">
      <c r="A361" s="13" t="s">
        <v>3633</v>
      </c>
      <c r="B361" s="13" t="s">
        <v>175</v>
      </c>
      <c r="C361" s="13" t="s">
        <v>152</v>
      </c>
      <c r="D361" s="13" t="s">
        <v>796</v>
      </c>
      <c r="E361" s="14" t="s">
        <v>1342</v>
      </c>
      <c r="F361" s="13" t="s">
        <v>2757</v>
      </c>
      <c r="G361" s="13" t="s">
        <v>2758</v>
      </c>
      <c r="H361" s="13" t="str">
        <f>HYPERLINK("http://www.uniprot.org/uniref/UniRef90_Q7XME3","UniRef90_Q7XME3")</f>
        <v>UniRef90_Q7XME3</v>
      </c>
      <c r="I361" s="13" t="s">
        <v>3578</v>
      </c>
      <c r="J361" s="13" t="str">
        <f>HYPERLINK("http://pfam.sanger.ac.uk/family/PF14111","PF14111")</f>
        <v>PF14111</v>
      </c>
      <c r="K361" s="13" t="s">
        <v>3579</v>
      </c>
      <c r="L361" s="13" t="str">
        <f>HYPERLINK("http://www.ebi.ac.uk/interpro/entry/IPR025558","IPR025558")</f>
        <v>IPR025558</v>
      </c>
    </row>
    <row r="362" spans="1:13" x14ac:dyDescent="0.25">
      <c r="A362" s="13" t="s">
        <v>3634</v>
      </c>
      <c r="B362" s="13" t="s">
        <v>151</v>
      </c>
      <c r="C362" s="13" t="s">
        <v>901</v>
      </c>
      <c r="D362" s="13" t="s">
        <v>3635</v>
      </c>
      <c r="E362" s="14" t="s">
        <v>1342</v>
      </c>
      <c r="F362" s="13" t="s">
        <v>2757</v>
      </c>
      <c r="G362" s="13" t="s">
        <v>2758</v>
      </c>
      <c r="H362" s="13" t="str">
        <f>HYPERLINK("http://www.uniprot.org/uniref/UniRef90_Q7XME3","UniRef90_Q7XME3")</f>
        <v>UniRef90_Q7XME3</v>
      </c>
      <c r="J362" s="13" t="s">
        <v>157</v>
      </c>
      <c r="L362" s="13" t="s">
        <v>157</v>
      </c>
    </row>
    <row r="363" spans="1:13" x14ac:dyDescent="0.25">
      <c r="A363" s="13" t="s">
        <v>3636</v>
      </c>
      <c r="B363" s="13" t="s">
        <v>166</v>
      </c>
      <c r="C363" s="13" t="s">
        <v>152</v>
      </c>
      <c r="D363" s="13" t="s">
        <v>1513</v>
      </c>
      <c r="E363" s="14" t="s">
        <v>1342</v>
      </c>
      <c r="F363" s="13" t="s">
        <v>1514</v>
      </c>
      <c r="G363" s="13" t="s">
        <v>1515</v>
      </c>
      <c r="H363" s="13" t="str">
        <f>HYPERLINK("http://www.uniprot.org/uniref/UniRef90_Q7X753","UniRef90_Q7X753")</f>
        <v>UniRef90_Q7X753</v>
      </c>
      <c r="I363" s="13" t="s">
        <v>1315</v>
      </c>
      <c r="J363" s="13" t="str">
        <f>HYPERLINK("http://pfam.sanger.ac.uk/family/PF03469","PF03469")</f>
        <v>PF03469</v>
      </c>
      <c r="L363" s="13" t="s">
        <v>157</v>
      </c>
    </row>
    <row r="364" spans="1:13" x14ac:dyDescent="0.25">
      <c r="A364" s="13" t="s">
        <v>1780</v>
      </c>
      <c r="B364" s="13" t="s">
        <v>162</v>
      </c>
      <c r="C364" s="13" t="s">
        <v>152</v>
      </c>
      <c r="D364" s="13" t="s">
        <v>3637</v>
      </c>
      <c r="E364" s="14" t="s">
        <v>1342</v>
      </c>
      <c r="F364" s="13" t="s">
        <v>3638</v>
      </c>
      <c r="G364" s="13" t="s">
        <v>3639</v>
      </c>
      <c r="H364" s="13" t="str">
        <f>HYPERLINK("http://www.uniprot.org/uniref/UniRef90_Q7XWZ9","UniRef90_Q7XWZ9")</f>
        <v>UniRef90_Q7XWZ9</v>
      </c>
      <c r="J364" s="13" t="s">
        <v>157</v>
      </c>
      <c r="L364" s="13" t="s">
        <v>157</v>
      </c>
    </row>
    <row r="365" spans="1:13" x14ac:dyDescent="0.25">
      <c r="A365" s="13" t="s">
        <v>1694</v>
      </c>
      <c r="B365" s="13" t="s">
        <v>151</v>
      </c>
      <c r="C365" s="13" t="s">
        <v>152</v>
      </c>
      <c r="D365" s="13" t="s">
        <v>3640</v>
      </c>
      <c r="E365" s="14" t="s">
        <v>1342</v>
      </c>
      <c r="F365" s="13" t="s">
        <v>1518</v>
      </c>
      <c r="G365" s="13" t="s">
        <v>1519</v>
      </c>
      <c r="H365" s="13" t="str">
        <f>HYPERLINK("http://www.uniprot.org/uniref/UniRef90_Q7X8G8","UniRef90_Q7X8G8")</f>
        <v>UniRef90_Q7X8G8</v>
      </c>
      <c r="J365" s="13" t="s">
        <v>157</v>
      </c>
      <c r="L365" s="13" t="s">
        <v>157</v>
      </c>
    </row>
    <row r="366" spans="1:13" x14ac:dyDescent="0.25">
      <c r="A366" s="13" t="s">
        <v>2001</v>
      </c>
      <c r="B366" s="13" t="s">
        <v>151</v>
      </c>
      <c r="C366" s="13" t="s">
        <v>152</v>
      </c>
      <c r="D366" s="13" t="s">
        <v>3641</v>
      </c>
      <c r="E366" s="14" t="s">
        <v>1342</v>
      </c>
      <c r="F366" s="13" t="s">
        <v>3642</v>
      </c>
      <c r="G366" s="13" t="s">
        <v>3643</v>
      </c>
      <c r="H366" s="13" t="str">
        <f>HYPERLINK("http://www.uniprot.org/uniref/UniRef90_Q7XUD9","UniRef90_Q7XUD9")</f>
        <v>UniRef90_Q7XUD9</v>
      </c>
      <c r="J366" s="13" t="s">
        <v>157</v>
      </c>
      <c r="L366" s="13" t="s">
        <v>157</v>
      </c>
    </row>
    <row r="367" spans="1:13" x14ac:dyDescent="0.25">
      <c r="A367" s="13" t="s">
        <v>3644</v>
      </c>
      <c r="B367" s="13" t="s">
        <v>166</v>
      </c>
      <c r="C367" s="13" t="s">
        <v>152</v>
      </c>
      <c r="D367" s="13" t="s">
        <v>3645</v>
      </c>
      <c r="E367" s="14" t="s">
        <v>1342</v>
      </c>
      <c r="F367" s="13" t="s">
        <v>3646</v>
      </c>
      <c r="G367" s="13" t="s">
        <v>3647</v>
      </c>
      <c r="H367" s="13" t="str">
        <f>HYPERLINK("http://www.uniprot.org/uniref/UniRef90_Q7XQM6","UniRef90_Q7XQM6")</f>
        <v>UniRef90_Q7XQM6</v>
      </c>
      <c r="J367" s="13" t="s">
        <v>157</v>
      </c>
      <c r="L367" s="13" t="s">
        <v>157</v>
      </c>
    </row>
    <row r="368" spans="1:13" x14ac:dyDescent="0.25">
      <c r="A368" s="13" t="s">
        <v>3648</v>
      </c>
      <c r="B368" s="13" t="s">
        <v>175</v>
      </c>
      <c r="C368" s="13" t="s">
        <v>152</v>
      </c>
      <c r="D368" s="13" t="s">
        <v>3649</v>
      </c>
      <c r="E368" s="14" t="s">
        <v>1342</v>
      </c>
      <c r="F368" s="13" t="s">
        <v>1526</v>
      </c>
      <c r="G368" s="13" t="s">
        <v>1527</v>
      </c>
      <c r="H368" s="13" t="str">
        <f>HYPERLINK("http://www.uniprot.org/uniref/UniRef90_Q7XXJ4","UniRef90_Q7XXJ4")</f>
        <v>UniRef90_Q7XXJ4</v>
      </c>
      <c r="J368" s="13" t="s">
        <v>157</v>
      </c>
      <c r="L368" s="13" t="s">
        <v>157</v>
      </c>
      <c r="M368" s="13" t="s">
        <v>1306</v>
      </c>
    </row>
    <row r="369" spans="1:13" x14ac:dyDescent="0.25">
      <c r="A369" s="13" t="s">
        <v>3650</v>
      </c>
      <c r="B369" s="13" t="s">
        <v>175</v>
      </c>
      <c r="C369" s="13" t="s">
        <v>152</v>
      </c>
      <c r="D369" s="13" t="s">
        <v>3649</v>
      </c>
      <c r="E369" s="14" t="s">
        <v>1342</v>
      </c>
      <c r="F369" s="13" t="s">
        <v>1526</v>
      </c>
      <c r="G369" s="13" t="s">
        <v>1527</v>
      </c>
      <c r="H369" s="13" t="str">
        <f>HYPERLINK("http://www.uniprot.org/uniref/UniRef90_Q7XXJ4","UniRef90_Q7XXJ4")</f>
        <v>UniRef90_Q7XXJ4</v>
      </c>
      <c r="J369" s="13" t="s">
        <v>157</v>
      </c>
      <c r="L369" s="13" t="s">
        <v>157</v>
      </c>
      <c r="M369" s="13" t="s">
        <v>904</v>
      </c>
    </row>
    <row r="370" spans="1:13" x14ac:dyDescent="0.25">
      <c r="A370" s="13" t="s">
        <v>3651</v>
      </c>
      <c r="B370" s="13" t="s">
        <v>162</v>
      </c>
      <c r="C370" s="13" t="s">
        <v>152</v>
      </c>
      <c r="D370" s="13" t="s">
        <v>3652</v>
      </c>
      <c r="E370" s="14" t="s">
        <v>1342</v>
      </c>
      <c r="F370" s="13" t="s">
        <v>3653</v>
      </c>
      <c r="G370" s="13" t="s">
        <v>3654</v>
      </c>
      <c r="H370" s="13" t="str">
        <f>HYPERLINK("http://www.uniprot.org/uniref/UniRef90_Q7X6S0","UniRef90_Q7X6S0")</f>
        <v>UniRef90_Q7X6S0</v>
      </c>
      <c r="J370" s="13" t="s">
        <v>157</v>
      </c>
      <c r="L370" s="13" t="s">
        <v>157</v>
      </c>
    </row>
    <row r="371" spans="1:13" x14ac:dyDescent="0.25">
      <c r="A371" s="13" t="s">
        <v>2027</v>
      </c>
      <c r="B371" s="13" t="s">
        <v>151</v>
      </c>
      <c r="C371" s="13" t="s">
        <v>152</v>
      </c>
      <c r="D371" s="13" t="s">
        <v>3655</v>
      </c>
      <c r="E371" s="14" t="s">
        <v>1342</v>
      </c>
      <c r="F371" s="13" t="s">
        <v>3656</v>
      </c>
      <c r="G371" s="13" t="s">
        <v>3657</v>
      </c>
      <c r="H371" s="13" t="str">
        <f>HYPERLINK("http://www.uniprot.org/uniref/UniRef90_Q7XR16","UniRef90_Q7XR16")</f>
        <v>UniRef90_Q7XR16</v>
      </c>
      <c r="I371" s="13" t="s">
        <v>1203</v>
      </c>
      <c r="J371" s="13" t="str">
        <f>HYPERLINK("http://pfam.sanger.ac.uk/family/PF00085","PF00085")</f>
        <v>PF00085</v>
      </c>
      <c r="L371" s="13" t="s">
        <v>157</v>
      </c>
      <c r="M371" s="13" t="s">
        <v>1205</v>
      </c>
    </row>
    <row r="372" spans="1:13" x14ac:dyDescent="0.25">
      <c r="A372" s="13" t="s">
        <v>3658</v>
      </c>
      <c r="B372" s="13" t="s">
        <v>162</v>
      </c>
      <c r="C372" s="13" t="s">
        <v>152</v>
      </c>
      <c r="D372" s="13" t="s">
        <v>3659</v>
      </c>
      <c r="E372" s="14" t="s">
        <v>1342</v>
      </c>
      <c r="F372" s="13" t="s">
        <v>3660</v>
      </c>
      <c r="G372" s="13" t="s">
        <v>3661</v>
      </c>
      <c r="H372" s="13" t="str">
        <f>HYPERLINK("http://www.uniprot.org/uniref/UniRef90_Q7XMW2","UniRef90_Q7XMW2")</f>
        <v>UniRef90_Q7XMW2</v>
      </c>
      <c r="J372" s="13" t="s">
        <v>157</v>
      </c>
      <c r="L372" s="13" t="s">
        <v>157</v>
      </c>
    </row>
    <row r="373" spans="1:13" x14ac:dyDescent="0.25">
      <c r="A373" s="13" t="s">
        <v>3662</v>
      </c>
      <c r="B373" s="13" t="s">
        <v>162</v>
      </c>
      <c r="C373" s="13" t="s">
        <v>152</v>
      </c>
      <c r="D373" s="13" t="s">
        <v>3663</v>
      </c>
      <c r="E373" s="14" t="s">
        <v>1342</v>
      </c>
      <c r="F373" s="13" t="s">
        <v>1534</v>
      </c>
      <c r="G373" s="13" t="s">
        <v>1535</v>
      </c>
      <c r="H373" s="13" t="str">
        <f>HYPERLINK("http://www.uniprot.org/uniref/UniRef90_Q7XT12","UniRef90_Q7XT12")</f>
        <v>UniRef90_Q7XT12</v>
      </c>
      <c r="J373" s="13" t="s">
        <v>157</v>
      </c>
      <c r="L373" s="13" t="s">
        <v>157</v>
      </c>
    </row>
    <row r="374" spans="1:13" x14ac:dyDescent="0.25">
      <c r="A374" s="13" t="s">
        <v>3664</v>
      </c>
      <c r="B374" s="13" t="s">
        <v>151</v>
      </c>
      <c r="C374" s="13" t="s">
        <v>152</v>
      </c>
      <c r="D374" s="13" t="s">
        <v>3665</v>
      </c>
      <c r="E374" s="14" t="s">
        <v>1342</v>
      </c>
      <c r="F374" s="13" t="s">
        <v>3666</v>
      </c>
      <c r="G374" s="13" t="s">
        <v>3667</v>
      </c>
      <c r="H374" s="13" t="str">
        <f>HYPERLINK("http://www.uniprot.org/uniref/UniRef90_Q7XWZ0","UniRef90_Q7XWZ0")</f>
        <v>UniRef90_Q7XWZ0</v>
      </c>
      <c r="I374" s="13" t="s">
        <v>1315</v>
      </c>
      <c r="J374" s="13" t="str">
        <f>HYPERLINK("http://pfam.sanger.ac.uk/family/PF03469","PF03469")</f>
        <v>PF03469</v>
      </c>
      <c r="L374" s="13" t="s">
        <v>157</v>
      </c>
    </row>
    <row r="375" spans="1:13" x14ac:dyDescent="0.25">
      <c r="A375" s="13" t="s">
        <v>1086</v>
      </c>
      <c r="B375" s="13" t="s">
        <v>175</v>
      </c>
      <c r="C375" s="13" t="s">
        <v>152</v>
      </c>
      <c r="D375" s="13" t="s">
        <v>3668</v>
      </c>
      <c r="E375" s="14" t="s">
        <v>1342</v>
      </c>
      <c r="F375" s="13" t="s">
        <v>3669</v>
      </c>
      <c r="G375" s="13" t="s">
        <v>3670</v>
      </c>
      <c r="H375" s="13" t="str">
        <f>HYPERLINK("http://www.uniprot.org/uniref/UniRef90_Q7XV68","UniRef90_Q7XV68")</f>
        <v>UniRef90_Q7XV68</v>
      </c>
      <c r="J375" s="13" t="s">
        <v>157</v>
      </c>
      <c r="L375" s="13" t="s">
        <v>157</v>
      </c>
    </row>
    <row r="376" spans="1:13" x14ac:dyDescent="0.25">
      <c r="A376" s="13" t="s">
        <v>3671</v>
      </c>
      <c r="B376" s="13" t="s">
        <v>162</v>
      </c>
      <c r="C376" s="13" t="s">
        <v>152</v>
      </c>
      <c r="D376" s="13" t="s">
        <v>3672</v>
      </c>
      <c r="E376" s="14" t="s">
        <v>1342</v>
      </c>
      <c r="F376" s="13" t="s">
        <v>3669</v>
      </c>
      <c r="G376" s="13" t="s">
        <v>3670</v>
      </c>
      <c r="H376" s="13" t="str">
        <f>HYPERLINK("http://www.uniprot.org/uniref/UniRef90_Q7XV68","UniRef90_Q7XV68")</f>
        <v>UniRef90_Q7XV68</v>
      </c>
      <c r="I376" s="13" t="s">
        <v>689</v>
      </c>
      <c r="J376" s="13" t="str">
        <f>HYPERLINK("http://pfam.sanger.ac.uk/family/PF04983","PF04983")</f>
        <v>PF04983</v>
      </c>
      <c r="L376" s="13" t="s">
        <v>157</v>
      </c>
      <c r="M376" s="13" t="s">
        <v>691</v>
      </c>
    </row>
    <row r="377" spans="1:13" x14ac:dyDescent="0.25">
      <c r="A377" s="13" t="s">
        <v>3673</v>
      </c>
      <c r="B377" s="13" t="s">
        <v>175</v>
      </c>
      <c r="C377" s="13" t="s">
        <v>152</v>
      </c>
      <c r="D377" s="13" t="s">
        <v>3674</v>
      </c>
      <c r="E377" s="14" t="s">
        <v>1342</v>
      </c>
      <c r="F377" s="13" t="s">
        <v>3675</v>
      </c>
      <c r="G377" s="13" t="s">
        <v>3676</v>
      </c>
      <c r="H377" s="13" t="str">
        <f>HYPERLINK("http://www.uniprot.org/uniref/UniRef90_Q2QME0","UniRef90_Q2QME0")</f>
        <v>UniRef90_Q2QME0</v>
      </c>
      <c r="I377" s="13" t="s">
        <v>1284</v>
      </c>
      <c r="J377" s="13" t="str">
        <f>HYPERLINK("http://pfam.sanger.ac.uk/family/PF03372","PF03372")</f>
        <v>PF03372</v>
      </c>
      <c r="K377" s="13" t="s">
        <v>1478</v>
      </c>
      <c r="L377" s="13" t="str">
        <f>HYPERLINK("http://www.ebi.ac.uk/interpro/entry/IPR005135","IPR005135")</f>
        <v>IPR005135</v>
      </c>
    </row>
    <row r="378" spans="1:13" x14ac:dyDescent="0.25">
      <c r="A378" s="13" t="s">
        <v>3677</v>
      </c>
      <c r="B378" s="13" t="s">
        <v>175</v>
      </c>
      <c r="C378" s="13" t="s">
        <v>152</v>
      </c>
      <c r="D378" s="13" t="s">
        <v>3678</v>
      </c>
      <c r="E378" s="14" t="s">
        <v>1342</v>
      </c>
      <c r="F378" s="13" t="s">
        <v>1545</v>
      </c>
      <c r="G378" s="13" t="s">
        <v>3679</v>
      </c>
      <c r="H378" s="13" t="str">
        <f>HYPERLINK("http://www.uniprot.org/uniref/UniRef90_Q7XFG3","UniRef90_Q7XFG3")</f>
        <v>UniRef90_Q7XFG3</v>
      </c>
      <c r="I378" s="13" t="s">
        <v>1284</v>
      </c>
      <c r="J378" s="13" t="str">
        <f>HYPERLINK("http://pfam.sanger.ac.uk/family/PF03372","PF03372")</f>
        <v>PF03372</v>
      </c>
      <c r="K378" s="13" t="s">
        <v>1478</v>
      </c>
      <c r="L378" s="13" t="str">
        <f>HYPERLINK("http://www.ebi.ac.uk/interpro/entry/IPR005135","IPR005135")</f>
        <v>IPR005135</v>
      </c>
    </row>
    <row r="379" spans="1:13" x14ac:dyDescent="0.25">
      <c r="A379" s="13" t="s">
        <v>3680</v>
      </c>
      <c r="B379" s="13" t="s">
        <v>166</v>
      </c>
      <c r="C379" s="13" t="s">
        <v>152</v>
      </c>
      <c r="D379" s="13" t="s">
        <v>1544</v>
      </c>
      <c r="E379" s="14" t="s">
        <v>1342</v>
      </c>
      <c r="F379" s="13" t="s">
        <v>1545</v>
      </c>
      <c r="G379" s="13" t="s">
        <v>1546</v>
      </c>
      <c r="H379" s="13" t="str">
        <f>HYPERLINK("http://www.uniprot.org/uniref/UniRef90_Q2QYQ5","UniRef90_Q2QYQ5")</f>
        <v>UniRef90_Q2QYQ5</v>
      </c>
      <c r="I379" s="13" t="s">
        <v>1547</v>
      </c>
      <c r="J379" s="13" t="str">
        <f>HYPERLINK("http://pfam.sanger.ac.uk/family/PF13966","PF13966")</f>
        <v>PF13966</v>
      </c>
      <c r="K379" s="13" t="s">
        <v>1548</v>
      </c>
      <c r="L379" s="13" t="str">
        <f>HYPERLINK("http://www.ebi.ac.uk/interpro/entry/IPR012337","IPR012337")</f>
        <v>IPR012337</v>
      </c>
      <c r="M379" s="13" t="s">
        <v>1549</v>
      </c>
    </row>
    <row r="380" spans="1:13" x14ac:dyDescent="0.25">
      <c r="A380" s="13" t="s">
        <v>3681</v>
      </c>
      <c r="B380" s="13" t="s">
        <v>175</v>
      </c>
      <c r="C380" s="13" t="s">
        <v>152</v>
      </c>
      <c r="D380" s="13" t="s">
        <v>3682</v>
      </c>
      <c r="E380" s="14" t="s">
        <v>1342</v>
      </c>
      <c r="F380" s="13" t="s">
        <v>2345</v>
      </c>
      <c r="G380" s="13" t="s">
        <v>3683</v>
      </c>
      <c r="H380" s="13" t="str">
        <f>HYPERLINK("http://www.uniprot.org/uniref/UniRef90_Q8H0A5","UniRef90_Q8H0A5")</f>
        <v>UniRef90_Q8H0A5</v>
      </c>
      <c r="I380" s="13" t="s">
        <v>1284</v>
      </c>
      <c r="J380" s="13" t="str">
        <f>HYPERLINK("http://pfam.sanger.ac.uk/family/PF03372","PF03372")</f>
        <v>PF03372</v>
      </c>
      <c r="K380" s="13" t="s">
        <v>1478</v>
      </c>
      <c r="L380" s="13" t="str">
        <f>HYPERLINK("http://www.ebi.ac.uk/interpro/entry/IPR005135","IPR005135")</f>
        <v>IPR005135</v>
      </c>
    </row>
    <row r="381" spans="1:13" x14ac:dyDescent="0.25">
      <c r="A381" s="13" t="s">
        <v>3684</v>
      </c>
      <c r="B381" s="13" t="s">
        <v>151</v>
      </c>
      <c r="C381" s="13" t="s">
        <v>152</v>
      </c>
      <c r="D381" s="13" t="s">
        <v>2636</v>
      </c>
      <c r="E381" s="14" t="s">
        <v>1342</v>
      </c>
      <c r="F381" s="13" t="s">
        <v>2345</v>
      </c>
      <c r="G381" s="13" t="s">
        <v>2629</v>
      </c>
      <c r="H381" s="13" t="str">
        <f>HYPERLINK("http://www.uniprot.org/uniref/UniRef90_Q53LX3","UniRef90_Q53LX3")</f>
        <v>UniRef90_Q53LX3</v>
      </c>
      <c r="I381" s="13" t="s">
        <v>2630</v>
      </c>
      <c r="J381" s="13" t="str">
        <f>HYPERLINK("http://pfam.sanger.ac.uk/family/PF14529","PF14529")</f>
        <v>PF14529</v>
      </c>
      <c r="K381" s="13" t="s">
        <v>1478</v>
      </c>
      <c r="L381" s="13" t="str">
        <f>HYPERLINK("http://www.ebi.ac.uk/interpro/entry/IPR005135","IPR005135")</f>
        <v>IPR005135</v>
      </c>
    </row>
    <row r="382" spans="1:13" x14ac:dyDescent="0.25">
      <c r="A382" s="13" t="s">
        <v>3685</v>
      </c>
      <c r="B382" s="13" t="s">
        <v>175</v>
      </c>
      <c r="C382" s="13" t="s">
        <v>152</v>
      </c>
      <c r="D382" s="13" t="s">
        <v>3686</v>
      </c>
      <c r="E382" s="14" t="s">
        <v>1342</v>
      </c>
      <c r="F382" s="13" t="s">
        <v>2345</v>
      </c>
      <c r="G382" s="13" t="s">
        <v>3683</v>
      </c>
      <c r="H382" s="13" t="str">
        <f>HYPERLINK("http://www.uniprot.org/uniref/UniRef90_Q8H0A5","UniRef90_Q8H0A5")</f>
        <v>UniRef90_Q8H0A5</v>
      </c>
      <c r="I382" s="13" t="s">
        <v>1284</v>
      </c>
      <c r="J382" s="13" t="str">
        <f>HYPERLINK("http://pfam.sanger.ac.uk/family/PF03372","PF03372")</f>
        <v>PF03372</v>
      </c>
      <c r="K382" s="13" t="s">
        <v>1478</v>
      </c>
      <c r="L382" s="13" t="str">
        <f>HYPERLINK("http://www.ebi.ac.uk/interpro/entry/IPR005135","IPR005135")</f>
        <v>IPR005135</v>
      </c>
    </row>
    <row r="383" spans="1:13" x14ac:dyDescent="0.25">
      <c r="A383" s="13" t="s">
        <v>3687</v>
      </c>
      <c r="B383" s="13" t="s">
        <v>151</v>
      </c>
      <c r="C383" s="13" t="s">
        <v>152</v>
      </c>
      <c r="D383" s="13" t="s">
        <v>3688</v>
      </c>
      <c r="E383" s="14" t="s">
        <v>1342</v>
      </c>
      <c r="F383" s="13" t="s">
        <v>2345</v>
      </c>
      <c r="G383" s="13" t="s">
        <v>3689</v>
      </c>
      <c r="H383" s="13" t="str">
        <f>HYPERLINK("http://www.uniprot.org/uniref/UniRef90_Q2QUC2","UniRef90_Q2QUC2")</f>
        <v>UniRef90_Q2QUC2</v>
      </c>
      <c r="J383" s="13" t="s">
        <v>157</v>
      </c>
      <c r="K383" s="13" t="s">
        <v>1478</v>
      </c>
      <c r="L383" s="13" t="str">
        <f>HYPERLINK("http://www.ebi.ac.uk/interpro/entry/IPR005135","IPR005135")</f>
        <v>IPR005135</v>
      </c>
    </row>
    <row r="384" spans="1:13" x14ac:dyDescent="0.25">
      <c r="A384" s="13" t="s">
        <v>3690</v>
      </c>
      <c r="B384" s="13" t="s">
        <v>166</v>
      </c>
      <c r="C384" s="13" t="s">
        <v>152</v>
      </c>
      <c r="D384" s="13" t="s">
        <v>3691</v>
      </c>
      <c r="E384" s="14" t="s">
        <v>1342</v>
      </c>
      <c r="F384" s="13" t="s">
        <v>1564</v>
      </c>
      <c r="G384" s="13" t="s">
        <v>1565</v>
      </c>
      <c r="H384" s="13" t="s">
        <v>157</v>
      </c>
      <c r="I384" s="13" t="s">
        <v>1566</v>
      </c>
      <c r="J384" s="13" t="str">
        <f>HYPERLINK("http://pfam.sanger.ac.uk/family/PF07727","PF07727")</f>
        <v>PF07727</v>
      </c>
      <c r="L384" s="13" t="s">
        <v>157</v>
      </c>
    </row>
    <row r="385" spans="1:13" x14ac:dyDescent="0.25">
      <c r="A385" s="13" t="s">
        <v>3692</v>
      </c>
      <c r="B385" s="13" t="s">
        <v>151</v>
      </c>
      <c r="C385" s="13" t="s">
        <v>152</v>
      </c>
      <c r="D385" s="13" t="s">
        <v>3693</v>
      </c>
      <c r="E385" s="14" t="s">
        <v>1342</v>
      </c>
      <c r="F385" s="13" t="s">
        <v>3694</v>
      </c>
      <c r="G385" s="13" t="s">
        <v>3695</v>
      </c>
      <c r="H385" s="13" t="str">
        <f>HYPERLINK("http://www.uniprot.org/uniref/UniRef90_UPI0001985B9D","UniRef90_UPI0001985B9D")</f>
        <v>UniRef90_UPI0001985B9D</v>
      </c>
      <c r="J385" s="13" t="s">
        <v>157</v>
      </c>
      <c r="L385" s="13" t="s">
        <v>157</v>
      </c>
    </row>
    <row r="386" spans="1:13" x14ac:dyDescent="0.25">
      <c r="A386" s="13" t="s">
        <v>668</v>
      </c>
      <c r="B386" s="13" t="s">
        <v>151</v>
      </c>
      <c r="C386" s="13" t="s">
        <v>152</v>
      </c>
      <c r="D386" s="13" t="s">
        <v>3696</v>
      </c>
      <c r="E386" s="14" t="s">
        <v>1342</v>
      </c>
      <c r="F386" s="13" t="s">
        <v>1569</v>
      </c>
      <c r="G386" s="13" t="s">
        <v>1570</v>
      </c>
      <c r="H386" s="13" t="str">
        <f>HYPERLINK("http://www.uniprot.org/uniref/UniRef90_UPI000234FB2D","UniRef90_UPI000234FB2D")</f>
        <v>UniRef90_UPI000234FB2D</v>
      </c>
      <c r="I386" s="13" t="s">
        <v>1571</v>
      </c>
      <c r="J386" s="13" t="str">
        <f>HYPERLINK("http://pfam.sanger.ac.uk/family/PF12776","PF12776")</f>
        <v>PF12776</v>
      </c>
      <c r="K386" s="13" t="s">
        <v>1572</v>
      </c>
      <c r="L386" s="13" t="str">
        <f>HYPERLINK("http://www.ebi.ac.uk/interpro/entry/IPR024752","IPR024752")</f>
        <v>IPR024752</v>
      </c>
    </row>
    <row r="387" spans="1:13" x14ac:dyDescent="0.25">
      <c r="A387" s="13" t="s">
        <v>3697</v>
      </c>
      <c r="B387" s="13" t="s">
        <v>151</v>
      </c>
      <c r="C387" s="13" t="s">
        <v>152</v>
      </c>
      <c r="D387" s="13" t="s">
        <v>1574</v>
      </c>
      <c r="E387" s="14" t="s">
        <v>1342</v>
      </c>
      <c r="F387" s="13" t="s">
        <v>1575</v>
      </c>
      <c r="G387" s="13" t="s">
        <v>1576</v>
      </c>
      <c r="H387" s="13" t="str">
        <f>HYPERLINK("http://www.uniprot.org/uniref/UniRef90_UPI000234F063","UniRef90_UPI000234F063")</f>
        <v>UniRef90_UPI000234F063</v>
      </c>
      <c r="I387" s="13" t="s">
        <v>173</v>
      </c>
      <c r="J387" s="13" t="str">
        <f>HYPERLINK("http://pfam.sanger.ac.uk/family/PF13960","PF13960")</f>
        <v>PF13960</v>
      </c>
      <c r="K387" s="13" t="s">
        <v>1577</v>
      </c>
      <c r="L387" s="13" t="str">
        <f>HYPERLINK("http://www.ebi.ac.uk/interpro/entry/IPR025452","IPR025452")</f>
        <v>IPR025452</v>
      </c>
    </row>
    <row r="388" spans="1:13" x14ac:dyDescent="0.25">
      <c r="A388" s="13" t="s">
        <v>802</v>
      </c>
      <c r="B388" s="13" t="s">
        <v>162</v>
      </c>
      <c r="C388" s="13" t="s">
        <v>152</v>
      </c>
      <c r="D388" s="13" t="s">
        <v>3698</v>
      </c>
      <c r="E388" s="14" t="s">
        <v>1342</v>
      </c>
      <c r="F388" s="13" t="s">
        <v>2767</v>
      </c>
      <c r="G388" s="13" t="s">
        <v>2768</v>
      </c>
      <c r="H388" s="13" t="str">
        <f>HYPERLINK("http://www.uniprot.org/uniref/UniRef90_UPI000234F058","UniRef90_UPI000234F058")</f>
        <v>UniRef90_UPI000234F058</v>
      </c>
      <c r="I388" s="13" t="s">
        <v>793</v>
      </c>
      <c r="J388" s="13" t="str">
        <f>HYPERLINK("http://pfam.sanger.ac.uk/family/PF00856","PF00856")</f>
        <v>PF00856</v>
      </c>
      <c r="L388" s="13" t="s">
        <v>157</v>
      </c>
      <c r="M388" s="13" t="s">
        <v>354</v>
      </c>
    </row>
    <row r="389" spans="1:13" x14ac:dyDescent="0.25">
      <c r="A389" s="13" t="s">
        <v>3699</v>
      </c>
      <c r="B389" s="13" t="s">
        <v>151</v>
      </c>
      <c r="C389" s="13" t="s">
        <v>901</v>
      </c>
      <c r="D389" s="13" t="s">
        <v>3700</v>
      </c>
      <c r="E389" s="14" t="s">
        <v>1342</v>
      </c>
      <c r="F389" s="13" t="s">
        <v>3701</v>
      </c>
      <c r="G389" s="13" t="s">
        <v>3702</v>
      </c>
      <c r="H389" s="13" t="str">
        <f>HYPERLINK("http://www.uniprot.org/uniref/UniRef90_UPI000234E9CB","UniRef90_UPI000234E9CB")</f>
        <v>UniRef90_UPI000234E9CB</v>
      </c>
      <c r="J389" s="13" t="s">
        <v>157</v>
      </c>
      <c r="L389" s="13" t="s">
        <v>157</v>
      </c>
    </row>
    <row r="390" spans="1:13" x14ac:dyDescent="0.25">
      <c r="A390" s="13" t="s">
        <v>3703</v>
      </c>
      <c r="B390" s="13" t="s">
        <v>162</v>
      </c>
      <c r="C390" s="13" t="s">
        <v>152</v>
      </c>
      <c r="D390" s="13" t="s">
        <v>710</v>
      </c>
      <c r="E390" s="14" t="s">
        <v>1342</v>
      </c>
      <c r="F390" s="13" t="s">
        <v>2771</v>
      </c>
      <c r="G390" s="13" t="s">
        <v>2772</v>
      </c>
      <c r="H390" s="13" t="str">
        <f>HYPERLINK("http://www.uniprot.org/uniref/UniRef90_UPI000234DD13","UniRef90_UPI000234DD13")</f>
        <v>UniRef90_UPI000234DD13</v>
      </c>
      <c r="I390" s="13" t="s">
        <v>1785</v>
      </c>
      <c r="J390" s="13" t="str">
        <f>HYPERLINK("http://pfam.sanger.ac.uk/family/PF14291","PF14291")</f>
        <v>PF14291</v>
      </c>
      <c r="L390" s="13" t="s">
        <v>157</v>
      </c>
      <c r="M390" s="13" t="s">
        <v>1549</v>
      </c>
    </row>
    <row r="391" spans="1:13" x14ac:dyDescent="0.25">
      <c r="A391" s="13" t="s">
        <v>3704</v>
      </c>
      <c r="B391" s="13" t="s">
        <v>151</v>
      </c>
      <c r="C391" s="13" t="s">
        <v>152</v>
      </c>
      <c r="D391" s="13" t="s">
        <v>243</v>
      </c>
      <c r="E391" s="14" t="s">
        <v>1342</v>
      </c>
      <c r="F391" s="13" t="s">
        <v>3705</v>
      </c>
      <c r="G391" s="13" t="s">
        <v>3706</v>
      </c>
      <c r="H391" s="13" t="str">
        <f>HYPERLINK("http://www.uniprot.org/uniref/UniRef90_UPI000234E835","UniRef90_UPI000234E835")</f>
        <v>UniRef90_UPI000234E835</v>
      </c>
      <c r="I391" s="13" t="s">
        <v>1358</v>
      </c>
      <c r="J391" s="13" t="str">
        <f>HYPERLINK("http://pfam.sanger.ac.uk/family/PF03087","PF03087")</f>
        <v>PF03087</v>
      </c>
      <c r="L391" s="13" t="s">
        <v>157</v>
      </c>
    </row>
    <row r="392" spans="1:13" x14ac:dyDescent="0.25">
      <c r="A392" s="13" t="s">
        <v>337</v>
      </c>
      <c r="B392" s="13" t="s">
        <v>151</v>
      </c>
      <c r="C392" s="13" t="s">
        <v>152</v>
      </c>
      <c r="D392" s="13" t="s">
        <v>243</v>
      </c>
      <c r="E392" s="14" t="s">
        <v>1342</v>
      </c>
      <c r="F392" s="13" t="s">
        <v>3705</v>
      </c>
      <c r="G392" s="13" t="s">
        <v>3706</v>
      </c>
      <c r="H392" s="13" t="str">
        <f>HYPERLINK("http://www.uniprot.org/uniref/UniRef90_UPI000234E835","UniRef90_UPI000234E835")</f>
        <v>UniRef90_UPI000234E835</v>
      </c>
      <c r="I392" s="13" t="s">
        <v>1033</v>
      </c>
      <c r="J392" s="13" t="str">
        <f>HYPERLINK("http://pfam.sanger.ac.uk/family/PF00124","PF00124")</f>
        <v>PF00124</v>
      </c>
      <c r="L392" s="13" t="s">
        <v>157</v>
      </c>
      <c r="M392" s="13" t="s">
        <v>1035</v>
      </c>
    </row>
    <row r="393" spans="1:13" x14ac:dyDescent="0.25">
      <c r="A393" s="13" t="s">
        <v>3707</v>
      </c>
      <c r="B393" s="13" t="s">
        <v>151</v>
      </c>
      <c r="C393" s="13" t="s">
        <v>152</v>
      </c>
      <c r="D393" s="13" t="s">
        <v>3708</v>
      </c>
      <c r="E393" s="14" t="s">
        <v>1342</v>
      </c>
      <c r="F393" s="13" t="s">
        <v>3705</v>
      </c>
      <c r="G393" s="13" t="s">
        <v>3706</v>
      </c>
      <c r="H393" s="13" t="str">
        <f>HYPERLINK("http://www.uniprot.org/uniref/UniRef90_UPI000234E835","UniRef90_UPI000234E835")</f>
        <v>UniRef90_UPI000234E835</v>
      </c>
      <c r="J393" s="13" t="s">
        <v>157</v>
      </c>
      <c r="L393" s="13" t="s">
        <v>157</v>
      </c>
      <c r="M393" s="13" t="s">
        <v>1306</v>
      </c>
    </row>
    <row r="394" spans="1:13" x14ac:dyDescent="0.25">
      <c r="A394" s="13" t="s">
        <v>3709</v>
      </c>
      <c r="B394" s="13" t="s">
        <v>151</v>
      </c>
      <c r="C394" s="13" t="s">
        <v>152</v>
      </c>
      <c r="D394" s="13" t="s">
        <v>3710</v>
      </c>
      <c r="E394" s="14" t="s">
        <v>1342</v>
      </c>
      <c r="F394" s="13" t="s">
        <v>1583</v>
      </c>
      <c r="G394" s="13" t="s">
        <v>1584</v>
      </c>
      <c r="H394" s="13" t="str">
        <f>HYPERLINK("http://www.uniprot.org/uniref/UniRef90_UPI000234EAE4","UniRef90_UPI000234EAE4")</f>
        <v>UniRef90_UPI000234EAE4</v>
      </c>
      <c r="I394" s="13" t="s">
        <v>433</v>
      </c>
      <c r="J394" s="13" t="str">
        <f>HYPERLINK("http://pfam.sanger.ac.uk/family/PF00252","PF00252")</f>
        <v>PF00252</v>
      </c>
      <c r="L394" s="13" t="s">
        <v>157</v>
      </c>
      <c r="M394" s="13" t="s">
        <v>435</v>
      </c>
    </row>
    <row r="395" spans="1:13" x14ac:dyDescent="0.25">
      <c r="A395" s="13" t="s">
        <v>3711</v>
      </c>
      <c r="B395" s="13" t="s">
        <v>151</v>
      </c>
      <c r="C395" s="13" t="s">
        <v>152</v>
      </c>
      <c r="D395" s="13" t="s">
        <v>3712</v>
      </c>
      <c r="E395" s="14" t="s">
        <v>1342</v>
      </c>
      <c r="F395" s="13" t="s">
        <v>1589</v>
      </c>
      <c r="G395" s="13" t="s">
        <v>1590</v>
      </c>
      <c r="H395" s="13" t="str">
        <f>HYPERLINK("http://www.uniprot.org/uniref/UniRef90_UPI000234FA19","UniRef90_UPI000234FA19")</f>
        <v>UniRef90_UPI000234FA19</v>
      </c>
      <c r="J395" s="13" t="s">
        <v>157</v>
      </c>
      <c r="L395" s="13" t="s">
        <v>157</v>
      </c>
    </row>
    <row r="396" spans="1:13" x14ac:dyDescent="0.25">
      <c r="A396" s="13" t="s">
        <v>3713</v>
      </c>
      <c r="B396" s="13" t="s">
        <v>162</v>
      </c>
      <c r="C396" s="13" t="s">
        <v>152</v>
      </c>
      <c r="D396" s="13" t="s">
        <v>243</v>
      </c>
      <c r="E396" s="14" t="s">
        <v>1342</v>
      </c>
      <c r="F396" s="13" t="s">
        <v>3714</v>
      </c>
      <c r="G396" s="13" t="s">
        <v>3715</v>
      </c>
      <c r="H396" s="13" t="str">
        <f>HYPERLINK("http://www.uniprot.org/uniref/UniRef90_UPI000234F88C","UniRef90_UPI000234F88C")</f>
        <v>UniRef90_UPI000234F88C</v>
      </c>
      <c r="I396" s="13" t="s">
        <v>3526</v>
      </c>
      <c r="J396" s="13" t="str">
        <f>HYPERLINK("http://pfam.sanger.ac.uk/family/PF07762","PF07762")</f>
        <v>PF07762</v>
      </c>
      <c r="K396" s="13" t="s">
        <v>3716</v>
      </c>
      <c r="L396" s="13" t="str">
        <f>HYPERLINK("http://www.ebi.ac.uk/interpro/entry/IPR011676","IPR011676")</f>
        <v>IPR011676</v>
      </c>
    </row>
    <row r="397" spans="1:13" x14ac:dyDescent="0.25">
      <c r="A397" s="13" t="s">
        <v>3717</v>
      </c>
      <c r="B397" s="13" t="s">
        <v>151</v>
      </c>
      <c r="C397" s="13" t="s">
        <v>152</v>
      </c>
      <c r="D397" s="13" t="s">
        <v>2990</v>
      </c>
      <c r="E397" s="14" t="s">
        <v>1342</v>
      </c>
      <c r="F397" s="13" t="s">
        <v>3718</v>
      </c>
      <c r="G397" s="13" t="s">
        <v>3719</v>
      </c>
      <c r="H397" s="13" t="str">
        <f>HYPERLINK("http://www.uniprot.org/uniref/UniRef90_UPI000234FAAA","UniRef90_UPI000234FAAA")</f>
        <v>UniRef90_UPI000234FAAA</v>
      </c>
      <c r="I397" s="13" t="s">
        <v>1043</v>
      </c>
      <c r="J397" s="13" t="str">
        <f>HYPERLINK("http://pfam.sanger.ac.uk/family/PF13087","PF13087")</f>
        <v>PF13087</v>
      </c>
      <c r="L397" s="13" t="s">
        <v>157</v>
      </c>
    </row>
    <row r="398" spans="1:13" x14ac:dyDescent="0.25">
      <c r="A398" s="13" t="s">
        <v>2303</v>
      </c>
      <c r="B398" s="13" t="s">
        <v>175</v>
      </c>
      <c r="C398" s="13" t="s">
        <v>152</v>
      </c>
      <c r="D398" s="13" t="s">
        <v>3720</v>
      </c>
      <c r="E398" s="14" t="s">
        <v>1342</v>
      </c>
      <c r="F398" s="13" t="s">
        <v>1593</v>
      </c>
      <c r="G398" s="13" t="s">
        <v>1594</v>
      </c>
      <c r="H398" s="13" t="str">
        <f>HYPERLINK("http://www.uniprot.org/uniref/UniRef90_UPI000234FB52","UniRef90_UPI000234FB52")</f>
        <v>UniRef90_UPI000234FB52</v>
      </c>
      <c r="J398" s="13" t="s">
        <v>157</v>
      </c>
      <c r="L398" s="13" t="s">
        <v>157</v>
      </c>
    </row>
    <row r="399" spans="1:13" x14ac:dyDescent="0.25">
      <c r="A399" s="13" t="s">
        <v>3721</v>
      </c>
      <c r="B399" s="13" t="s">
        <v>151</v>
      </c>
      <c r="C399" s="13" t="s">
        <v>152</v>
      </c>
      <c r="D399" s="13" t="s">
        <v>3722</v>
      </c>
      <c r="E399" s="14" t="s">
        <v>1342</v>
      </c>
      <c r="F399" s="13" t="s">
        <v>3723</v>
      </c>
      <c r="G399" s="13" t="s">
        <v>3724</v>
      </c>
      <c r="H399" s="13" t="str">
        <f>HYPERLINK("http://www.uniprot.org/uniref/UniRef90_UPI000234F28B","UniRef90_UPI000234F28B")</f>
        <v>UniRef90_UPI000234F28B</v>
      </c>
      <c r="I399" s="13" t="s">
        <v>3165</v>
      </c>
      <c r="J399" s="13" t="str">
        <f>HYPERLINK("http://pfam.sanger.ac.uk/family/PF01399","PF01399")</f>
        <v>PF01399</v>
      </c>
      <c r="L399" s="13" t="s">
        <v>157</v>
      </c>
      <c r="M399" s="13" t="s">
        <v>3167</v>
      </c>
    </row>
    <row r="400" spans="1:13" x14ac:dyDescent="0.25">
      <c r="A400" s="13" t="s">
        <v>3725</v>
      </c>
      <c r="B400" s="13" t="s">
        <v>162</v>
      </c>
      <c r="C400" s="13" t="s">
        <v>152</v>
      </c>
      <c r="D400" s="13" t="s">
        <v>1604</v>
      </c>
      <c r="E400" s="14" t="s">
        <v>1342</v>
      </c>
      <c r="F400" s="13" t="s">
        <v>1605</v>
      </c>
      <c r="G400" s="13" t="s">
        <v>1606</v>
      </c>
      <c r="H400" s="13" t="str">
        <f>HYPERLINK("http://www.uniprot.org/uniref/UniRef90_UPI000234E39F","UniRef90_UPI000234E39F")</f>
        <v>UniRef90_UPI000234E39F</v>
      </c>
      <c r="J400" s="13" t="s">
        <v>157</v>
      </c>
      <c r="L400" s="13" t="s">
        <v>157</v>
      </c>
    </row>
    <row r="401" spans="1:13" x14ac:dyDescent="0.25">
      <c r="A401" s="13" t="s">
        <v>2894</v>
      </c>
      <c r="B401" s="13" t="s">
        <v>151</v>
      </c>
      <c r="C401" s="13" t="s">
        <v>152</v>
      </c>
      <c r="D401" s="13" t="s">
        <v>243</v>
      </c>
      <c r="E401" s="14" t="s">
        <v>1342</v>
      </c>
      <c r="F401" s="13" t="s">
        <v>1610</v>
      </c>
      <c r="G401" s="13" t="s">
        <v>1611</v>
      </c>
      <c r="H401" s="13" t="str">
        <f>HYPERLINK("http://www.uniprot.org/uniref/UniRef90_UPI000234F388","UniRef90_UPI000234F388")</f>
        <v>UniRef90_UPI000234F388</v>
      </c>
      <c r="J401" s="13" t="s">
        <v>157</v>
      </c>
      <c r="L401" s="13" t="s">
        <v>157</v>
      </c>
    </row>
    <row r="402" spans="1:13" x14ac:dyDescent="0.25">
      <c r="A402" s="13" t="s">
        <v>3726</v>
      </c>
      <c r="B402" s="13" t="s">
        <v>162</v>
      </c>
      <c r="C402" s="13" t="s">
        <v>152</v>
      </c>
      <c r="D402" s="13" t="s">
        <v>3727</v>
      </c>
      <c r="E402" s="14" t="s">
        <v>1342</v>
      </c>
      <c r="F402" s="13" t="s">
        <v>1614</v>
      </c>
      <c r="G402" s="13" t="s">
        <v>1615</v>
      </c>
      <c r="H402" s="13" t="str">
        <f>HYPERLINK("http://www.uniprot.org/uniref/UniRef90_UPI000234F8D2","UniRef90_UPI000234F8D2")</f>
        <v>UniRef90_UPI000234F8D2</v>
      </c>
      <c r="I402" s="13" t="s">
        <v>1585</v>
      </c>
      <c r="J402" s="13" t="str">
        <f>HYPERLINK("http://pfam.sanger.ac.uk/family/PF13952","PF13952")</f>
        <v>PF13952</v>
      </c>
      <c r="K402" s="13" t="s">
        <v>1586</v>
      </c>
      <c r="L402" s="13" t="str">
        <f>HYPERLINK("http://www.ebi.ac.uk/interpro/entry/IPR025312","IPR025312")</f>
        <v>IPR025312</v>
      </c>
    </row>
    <row r="403" spans="1:13" x14ac:dyDescent="0.25">
      <c r="A403" s="13" t="s">
        <v>3728</v>
      </c>
      <c r="B403" s="13" t="s">
        <v>175</v>
      </c>
      <c r="C403" s="13" t="s">
        <v>152</v>
      </c>
      <c r="D403" s="13" t="s">
        <v>3729</v>
      </c>
      <c r="E403" s="14" t="s">
        <v>1342</v>
      </c>
      <c r="F403" s="13" t="s">
        <v>3730</v>
      </c>
      <c r="G403" s="13" t="s">
        <v>3731</v>
      </c>
      <c r="H403" s="13" t="str">
        <f>HYPERLINK("http://www.uniprot.org/uniref/UniRef90_UPI000234ECCA","UniRef90_UPI000234ECCA")</f>
        <v>UniRef90_UPI000234ECCA</v>
      </c>
      <c r="I403" s="13" t="s">
        <v>1217</v>
      </c>
      <c r="J403" s="13" t="str">
        <f>HYPERLINK("http://pfam.sanger.ac.uk/family/PF06886","PF06886")</f>
        <v>PF06886</v>
      </c>
      <c r="K403" s="13" t="s">
        <v>1218</v>
      </c>
      <c r="L403" s="13" t="str">
        <f>HYPERLINK("http://www.ebi.ac.uk/interpro/entry/IPR009675","IPR009675")</f>
        <v>IPR009675</v>
      </c>
      <c r="M403" s="13" t="s">
        <v>1219</v>
      </c>
    </row>
    <row r="404" spans="1:13" x14ac:dyDescent="0.25">
      <c r="A404" s="13" t="s">
        <v>3732</v>
      </c>
      <c r="B404" s="13" t="s">
        <v>151</v>
      </c>
      <c r="C404" s="13" t="s">
        <v>152</v>
      </c>
      <c r="D404" s="13" t="s">
        <v>3733</v>
      </c>
      <c r="E404" s="14" t="s">
        <v>1342</v>
      </c>
      <c r="F404" s="13" t="s">
        <v>3734</v>
      </c>
      <c r="G404" s="13" t="s">
        <v>3735</v>
      </c>
      <c r="H404" s="13" t="str">
        <f>HYPERLINK("http://www.uniprot.org/uniref/UniRef90_UPI000234E76B","UniRef90_UPI000234E76B")</f>
        <v>UniRef90_UPI000234E76B</v>
      </c>
      <c r="J404" s="13" t="s">
        <v>157</v>
      </c>
      <c r="L404" s="13" t="s">
        <v>157</v>
      </c>
    </row>
    <row r="405" spans="1:13" x14ac:dyDescent="0.25">
      <c r="A405" s="13" t="s">
        <v>1704</v>
      </c>
      <c r="B405" s="13" t="s">
        <v>151</v>
      </c>
      <c r="C405" s="13" t="s">
        <v>152</v>
      </c>
      <c r="D405" s="13" t="s">
        <v>1621</v>
      </c>
      <c r="E405" s="14" t="s">
        <v>1342</v>
      </c>
      <c r="F405" s="13" t="s">
        <v>2779</v>
      </c>
      <c r="G405" s="13" t="s">
        <v>2780</v>
      </c>
      <c r="H405" s="13" t="str">
        <f>HYPERLINK("http://www.uniprot.org/uniref/UniRef90_UPI0002B4122D","UniRef90_UPI0002B4122D")</f>
        <v>UniRef90_UPI0002B4122D</v>
      </c>
      <c r="I405" s="13" t="s">
        <v>3100</v>
      </c>
      <c r="J405" s="13" t="str">
        <f>HYPERLINK("http://pfam.sanger.ac.uk/family/PF00076","PF00076")</f>
        <v>PF00076</v>
      </c>
      <c r="L405" s="13" t="s">
        <v>157</v>
      </c>
      <c r="M405" s="13" t="s">
        <v>3101</v>
      </c>
    </row>
    <row r="406" spans="1:13" x14ac:dyDescent="0.25">
      <c r="A406" s="13" t="s">
        <v>3736</v>
      </c>
      <c r="B406" s="13" t="s">
        <v>162</v>
      </c>
      <c r="C406" s="13" t="s">
        <v>152</v>
      </c>
      <c r="D406" s="13" t="s">
        <v>1337</v>
      </c>
      <c r="E406" s="14" t="s">
        <v>1342</v>
      </c>
      <c r="F406" s="13" t="s">
        <v>3737</v>
      </c>
      <c r="G406" s="13" t="s">
        <v>3738</v>
      </c>
      <c r="H406" s="13" t="str">
        <f>HYPERLINK("http://www.uniprot.org/uniref/UniRef90_UPI0002C3004D","UniRef90_UPI0002C3004D")</f>
        <v>UniRef90_UPI0002C3004D</v>
      </c>
      <c r="I406" s="13" t="s">
        <v>3357</v>
      </c>
      <c r="J406" s="13" t="str">
        <f>HYPERLINK("http://pfam.sanger.ac.uk/family/PF09405","PF09405")</f>
        <v>PF09405</v>
      </c>
      <c r="K406" s="13" t="s">
        <v>3739</v>
      </c>
      <c r="L406" s="13" t="str">
        <f>HYPERLINK("http://www.ebi.ac.uk/interpro/entry/IPR018545","IPR018545")</f>
        <v>IPR018545</v>
      </c>
    </row>
    <row r="407" spans="1:13" x14ac:dyDescent="0.25">
      <c r="A407" s="13" t="s">
        <v>3740</v>
      </c>
      <c r="B407" s="13" t="s">
        <v>151</v>
      </c>
      <c r="C407" s="13" t="s">
        <v>152</v>
      </c>
      <c r="D407" s="13" t="s">
        <v>3741</v>
      </c>
      <c r="E407" s="14" t="s">
        <v>1342</v>
      </c>
      <c r="F407" s="13" t="s">
        <v>3742</v>
      </c>
      <c r="G407" s="13" t="s">
        <v>3743</v>
      </c>
      <c r="H407" s="13" t="str">
        <f>HYPERLINK("http://www.uniprot.org/uniref/UniRef90_UPI0002C36157","UniRef90_UPI0002C36157")</f>
        <v>UniRef90_UPI0002C36157</v>
      </c>
      <c r="I407" s="13" t="s">
        <v>1246</v>
      </c>
      <c r="J407" s="13" t="str">
        <f>HYPERLINK("http://pfam.sanger.ac.uk/family/PF02134","PF02134")</f>
        <v>PF02134</v>
      </c>
      <c r="L407" s="13" t="s">
        <v>157</v>
      </c>
      <c r="M407" s="13" t="s">
        <v>1247</v>
      </c>
    </row>
    <row r="408" spans="1:13" x14ac:dyDescent="0.25">
      <c r="A408" s="13" t="s">
        <v>3744</v>
      </c>
      <c r="B408" s="13" t="s">
        <v>166</v>
      </c>
      <c r="C408" s="13" t="s">
        <v>152</v>
      </c>
      <c r="D408" s="13" t="s">
        <v>1627</v>
      </c>
      <c r="E408" s="14" t="s">
        <v>1342</v>
      </c>
      <c r="F408" s="13" t="s">
        <v>1628</v>
      </c>
      <c r="G408" s="13" t="s">
        <v>1629</v>
      </c>
      <c r="H408" s="13" t="str">
        <f>HYPERLINK("http://www.uniprot.org/uniref/UniRef90_UPI0002C2F3F7","UniRef90_UPI0002C2F3F7")</f>
        <v>UniRef90_UPI0002C2F3F7</v>
      </c>
      <c r="I408" s="13" t="s">
        <v>1630</v>
      </c>
      <c r="J408" s="13" t="str">
        <f>HYPERLINK("http://pfam.sanger.ac.uk/family/PF08879","PF08879")</f>
        <v>PF08879</v>
      </c>
      <c r="K408" s="13" t="s">
        <v>1631</v>
      </c>
      <c r="L408" s="13" t="str">
        <f>HYPERLINK("http://www.ebi.ac.uk/interpro/entry/IPR014977","IPR014977")</f>
        <v>IPR014977</v>
      </c>
      <c r="M408" s="13" t="s">
        <v>354</v>
      </c>
    </row>
    <row r="409" spans="1:13" x14ac:dyDescent="0.25">
      <c r="A409" s="13" t="s">
        <v>1637</v>
      </c>
      <c r="B409" s="13" t="s">
        <v>162</v>
      </c>
      <c r="C409" s="13" t="s">
        <v>152</v>
      </c>
      <c r="E409" s="14" t="s">
        <v>1342</v>
      </c>
      <c r="F409" s="13" t="s">
        <v>1283</v>
      </c>
      <c r="H409" s="13" t="s">
        <v>157</v>
      </c>
      <c r="I409" s="13" t="s">
        <v>401</v>
      </c>
      <c r="J409" s="13" t="str">
        <f>HYPERLINK("http://pfam.sanger.ac.uk/family/PF00318","PF00318")</f>
        <v>PF00318</v>
      </c>
      <c r="L409" s="13" t="s">
        <v>157</v>
      </c>
      <c r="M409" s="13" t="s">
        <v>403</v>
      </c>
    </row>
    <row r="410" spans="1:13" x14ac:dyDescent="0.25">
      <c r="A410" s="13" t="s">
        <v>3745</v>
      </c>
      <c r="B410" s="13" t="s">
        <v>151</v>
      </c>
      <c r="C410" s="13" t="s">
        <v>152</v>
      </c>
      <c r="E410" s="14" t="s">
        <v>1342</v>
      </c>
      <c r="F410" s="13" t="s">
        <v>1283</v>
      </c>
      <c r="H410" s="13" t="s">
        <v>157</v>
      </c>
      <c r="I410" s="13" t="s">
        <v>689</v>
      </c>
      <c r="J410" s="13" t="str">
        <f>HYPERLINK("http://pfam.sanger.ac.uk/family/PF04983","PF04983")</f>
        <v>PF04983</v>
      </c>
      <c r="L410" s="13" t="s">
        <v>157</v>
      </c>
      <c r="M410" s="13" t="s">
        <v>691</v>
      </c>
    </row>
    <row r="411" spans="1:13" x14ac:dyDescent="0.25">
      <c r="A411" s="13" t="s">
        <v>2466</v>
      </c>
      <c r="B411" s="13" t="s">
        <v>151</v>
      </c>
      <c r="C411" s="13" t="s">
        <v>152</v>
      </c>
      <c r="E411" s="14" t="s">
        <v>1342</v>
      </c>
      <c r="F411" s="13" t="s">
        <v>1283</v>
      </c>
      <c r="H411" s="13" t="s">
        <v>157</v>
      </c>
      <c r="I411" s="13" t="s">
        <v>458</v>
      </c>
      <c r="J411" s="13" t="str">
        <f>HYPERLINK("http://pfam.sanger.ac.uk/family/PF02551","PF02551")</f>
        <v>PF02551</v>
      </c>
      <c r="L411" s="13" t="s">
        <v>157</v>
      </c>
      <c r="M411" s="13" t="s">
        <v>460</v>
      </c>
    </row>
    <row r="412" spans="1:13" x14ac:dyDescent="0.25">
      <c r="A412" s="13" t="s">
        <v>1643</v>
      </c>
      <c r="B412" s="13" t="s">
        <v>166</v>
      </c>
      <c r="C412" s="13" t="s">
        <v>152</v>
      </c>
      <c r="E412" s="14" t="s">
        <v>1342</v>
      </c>
      <c r="F412" s="13" t="s">
        <v>1283</v>
      </c>
      <c r="H412" s="13" t="s">
        <v>157</v>
      </c>
      <c r="I412" s="13" t="s">
        <v>3306</v>
      </c>
      <c r="J412" s="13" t="str">
        <f>HYPERLINK("http://pfam.sanger.ac.uk/family/PF01535","PF01535")</f>
        <v>PF01535</v>
      </c>
      <c r="L412" s="13" t="s">
        <v>157</v>
      </c>
    </row>
    <row r="413" spans="1:13" x14ac:dyDescent="0.25">
      <c r="A413" s="13" t="s">
        <v>3746</v>
      </c>
      <c r="B413" s="13" t="s">
        <v>151</v>
      </c>
      <c r="C413" s="13" t="s">
        <v>152</v>
      </c>
      <c r="E413" s="14" t="s">
        <v>1342</v>
      </c>
      <c r="F413" s="13" t="s">
        <v>1283</v>
      </c>
      <c r="H413" s="13" t="s">
        <v>157</v>
      </c>
      <c r="J413" s="13" t="s">
        <v>157</v>
      </c>
      <c r="L413" s="13" t="s">
        <v>157</v>
      </c>
    </row>
    <row r="414" spans="1:13" x14ac:dyDescent="0.25">
      <c r="A414" s="13" t="s">
        <v>1647</v>
      </c>
      <c r="B414" s="13" t="s">
        <v>151</v>
      </c>
      <c r="C414" s="13" t="s">
        <v>152</v>
      </c>
      <c r="E414" s="14" t="s">
        <v>1342</v>
      </c>
      <c r="F414" s="13" t="s">
        <v>1283</v>
      </c>
      <c r="H414" s="13" t="s">
        <v>157</v>
      </c>
      <c r="I414" s="13" t="s">
        <v>269</v>
      </c>
      <c r="J414" s="13" t="str">
        <f>HYPERLINK("http://pfam.sanger.ac.uk/family/PF02463","PF02463")</f>
        <v>PF02463</v>
      </c>
      <c r="L414" s="13" t="s">
        <v>157</v>
      </c>
    </row>
    <row r="415" spans="1:13" x14ac:dyDescent="0.25">
      <c r="A415" s="13" t="s">
        <v>1648</v>
      </c>
      <c r="B415" s="13" t="s">
        <v>162</v>
      </c>
      <c r="C415" s="13" t="s">
        <v>152</v>
      </c>
      <c r="E415" s="14" t="s">
        <v>1342</v>
      </c>
      <c r="F415" s="13" t="s">
        <v>1283</v>
      </c>
      <c r="H415" s="13" t="s">
        <v>157</v>
      </c>
      <c r="I415" s="13" t="s">
        <v>587</v>
      </c>
      <c r="J415" s="13" t="str">
        <f>HYPERLINK("http://pfam.sanger.ac.uk/family/PF03040","PF03040")</f>
        <v>PF03040</v>
      </c>
      <c r="L415" s="13" t="s">
        <v>157</v>
      </c>
      <c r="M415" s="13" t="s">
        <v>589</v>
      </c>
    </row>
    <row r="416" spans="1:13" x14ac:dyDescent="0.25">
      <c r="A416" s="13" t="s">
        <v>3747</v>
      </c>
      <c r="B416" s="13" t="s">
        <v>175</v>
      </c>
      <c r="C416" s="13" t="s">
        <v>152</v>
      </c>
      <c r="E416" s="14" t="s">
        <v>1342</v>
      </c>
      <c r="F416" s="13" t="s">
        <v>1283</v>
      </c>
      <c r="H416" s="13" t="s">
        <v>157</v>
      </c>
      <c r="J416" s="13" t="s">
        <v>157</v>
      </c>
      <c r="L416" s="13" t="s">
        <v>157</v>
      </c>
    </row>
    <row r="417" spans="1:13" x14ac:dyDescent="0.25">
      <c r="A417" s="13" t="s">
        <v>3748</v>
      </c>
      <c r="B417" s="13" t="s">
        <v>162</v>
      </c>
      <c r="C417" s="13" t="s">
        <v>152</v>
      </c>
      <c r="E417" s="14" t="s">
        <v>1342</v>
      </c>
      <c r="F417" s="13" t="s">
        <v>1283</v>
      </c>
      <c r="H417" s="13" t="s">
        <v>157</v>
      </c>
      <c r="J417" s="13" t="s">
        <v>157</v>
      </c>
      <c r="L417" s="13" t="s">
        <v>157</v>
      </c>
      <c r="M417" s="13" t="s">
        <v>717</v>
      </c>
    </row>
    <row r="418" spans="1:13" x14ac:dyDescent="0.25">
      <c r="A418" s="13" t="s">
        <v>678</v>
      </c>
      <c r="B418" s="13" t="s">
        <v>166</v>
      </c>
      <c r="C418" s="13" t="s">
        <v>152</v>
      </c>
      <c r="E418" s="14" t="s">
        <v>1342</v>
      </c>
      <c r="F418" s="13" t="s">
        <v>1283</v>
      </c>
      <c r="H418" s="13" t="s">
        <v>157</v>
      </c>
      <c r="I418" s="13" t="s">
        <v>909</v>
      </c>
      <c r="J418" s="13" t="str">
        <f>HYPERLINK("http://pfam.sanger.ac.uk/family/PF00361","PF00361")</f>
        <v>PF00361</v>
      </c>
      <c r="L418" s="13" t="s">
        <v>157</v>
      </c>
      <c r="M418" s="13" t="s">
        <v>911</v>
      </c>
    </row>
    <row r="419" spans="1:13" x14ac:dyDescent="0.25">
      <c r="A419" s="13" t="s">
        <v>3749</v>
      </c>
      <c r="B419" s="13" t="s">
        <v>166</v>
      </c>
      <c r="C419" s="13" t="s">
        <v>152</v>
      </c>
      <c r="E419" s="14" t="s">
        <v>1342</v>
      </c>
      <c r="F419" s="13" t="s">
        <v>1283</v>
      </c>
      <c r="H419" s="13" t="s">
        <v>157</v>
      </c>
      <c r="J419" s="13" t="s">
        <v>157</v>
      </c>
      <c r="L419" s="13" t="s">
        <v>157</v>
      </c>
    </row>
    <row r="420" spans="1:13" x14ac:dyDescent="0.25">
      <c r="A420" s="13" t="s">
        <v>3750</v>
      </c>
      <c r="B420" s="13" t="s">
        <v>162</v>
      </c>
      <c r="C420" s="13" t="s">
        <v>152</v>
      </c>
      <c r="E420" s="14" t="s">
        <v>1342</v>
      </c>
      <c r="F420" s="13" t="s">
        <v>1283</v>
      </c>
      <c r="H420" s="13" t="s">
        <v>157</v>
      </c>
      <c r="J420" s="13" t="s">
        <v>157</v>
      </c>
      <c r="L420" s="13" t="s">
        <v>157</v>
      </c>
    </row>
    <row r="421" spans="1:13" x14ac:dyDescent="0.25">
      <c r="A421" s="13" t="s">
        <v>730</v>
      </c>
      <c r="B421" s="13" t="s">
        <v>162</v>
      </c>
      <c r="C421" s="13" t="s">
        <v>152</v>
      </c>
      <c r="E421" s="14" t="s">
        <v>1342</v>
      </c>
      <c r="F421" s="13" t="s">
        <v>1283</v>
      </c>
      <c r="H421" s="13" t="s">
        <v>157</v>
      </c>
      <c r="I421" s="13" t="s">
        <v>3127</v>
      </c>
      <c r="J421" s="13" t="str">
        <f>HYPERLINK("http://pfam.sanger.ac.uk/family/PF04561","PF04561")</f>
        <v>PF04561</v>
      </c>
      <c r="L421" s="13" t="s">
        <v>157</v>
      </c>
      <c r="M421" s="13" t="s">
        <v>3122</v>
      </c>
    </row>
    <row r="422" spans="1:13" x14ac:dyDescent="0.25">
      <c r="A422" s="13" t="s">
        <v>2576</v>
      </c>
      <c r="B422" s="13" t="s">
        <v>166</v>
      </c>
      <c r="C422" s="13" t="s">
        <v>152</v>
      </c>
      <c r="E422" s="14" t="s">
        <v>1342</v>
      </c>
      <c r="F422" s="13" t="s">
        <v>1283</v>
      </c>
      <c r="H422" s="13" t="s">
        <v>157</v>
      </c>
      <c r="J422" s="13" t="s">
        <v>157</v>
      </c>
      <c r="L422" s="13" t="s">
        <v>157</v>
      </c>
    </row>
    <row r="423" spans="1:13" x14ac:dyDescent="0.25">
      <c r="A423" s="13" t="s">
        <v>3751</v>
      </c>
      <c r="B423" s="13" t="s">
        <v>175</v>
      </c>
      <c r="C423" s="13" t="s">
        <v>152</v>
      </c>
      <c r="E423" s="14" t="s">
        <v>1342</v>
      </c>
      <c r="F423" s="13" t="s">
        <v>1283</v>
      </c>
      <c r="H423" s="13" t="s">
        <v>157</v>
      </c>
      <c r="J423" s="13" t="s">
        <v>157</v>
      </c>
      <c r="L423" s="13" t="s">
        <v>157</v>
      </c>
    </row>
    <row r="424" spans="1:13" x14ac:dyDescent="0.25">
      <c r="A424" s="13" t="s">
        <v>3752</v>
      </c>
      <c r="B424" s="13" t="s">
        <v>162</v>
      </c>
      <c r="C424" s="13" t="s">
        <v>152</v>
      </c>
      <c r="E424" s="14" t="s">
        <v>1342</v>
      </c>
      <c r="F424" s="13" t="s">
        <v>1283</v>
      </c>
      <c r="H424" s="13" t="s">
        <v>157</v>
      </c>
      <c r="J424" s="13" t="s">
        <v>157</v>
      </c>
      <c r="L424" s="13" t="s">
        <v>157</v>
      </c>
    </row>
    <row r="425" spans="1:13" x14ac:dyDescent="0.25">
      <c r="A425" s="13" t="s">
        <v>1657</v>
      </c>
      <c r="B425" s="13" t="s">
        <v>151</v>
      </c>
      <c r="C425" s="13" t="s">
        <v>152</v>
      </c>
      <c r="E425" s="14" t="s">
        <v>1342</v>
      </c>
      <c r="F425" s="13" t="s">
        <v>1283</v>
      </c>
      <c r="H425" s="13" t="s">
        <v>157</v>
      </c>
      <c r="J425" s="13" t="s">
        <v>157</v>
      </c>
      <c r="L425" s="13" t="s">
        <v>157</v>
      </c>
      <c r="M425" s="13" t="s">
        <v>904</v>
      </c>
    </row>
    <row r="426" spans="1:13" x14ac:dyDescent="0.25">
      <c r="A426" s="13" t="s">
        <v>1658</v>
      </c>
      <c r="B426" s="13" t="s">
        <v>162</v>
      </c>
      <c r="C426" s="13" t="s">
        <v>152</v>
      </c>
      <c r="E426" s="14" t="s">
        <v>1342</v>
      </c>
      <c r="F426" s="13" t="s">
        <v>1283</v>
      </c>
      <c r="H426" s="13" t="s">
        <v>157</v>
      </c>
      <c r="J426" s="13" t="s">
        <v>157</v>
      </c>
      <c r="L426" s="13" t="s">
        <v>157</v>
      </c>
      <c r="M426" s="13" t="s">
        <v>1549</v>
      </c>
    </row>
    <row r="427" spans="1:13" x14ac:dyDescent="0.25">
      <c r="A427" s="13" t="s">
        <v>3753</v>
      </c>
      <c r="B427" s="13" t="s">
        <v>162</v>
      </c>
      <c r="C427" s="13" t="s">
        <v>152</v>
      </c>
      <c r="E427" s="14" t="s">
        <v>1342</v>
      </c>
      <c r="F427" s="13" t="s">
        <v>1283</v>
      </c>
      <c r="H427" s="13" t="s">
        <v>157</v>
      </c>
      <c r="J427" s="13" t="s">
        <v>157</v>
      </c>
      <c r="L427" s="13" t="s">
        <v>157</v>
      </c>
      <c r="M427" s="13" t="s">
        <v>1166</v>
      </c>
    </row>
    <row r="428" spans="1:13" x14ac:dyDescent="0.25">
      <c r="A428" s="13" t="s">
        <v>1265</v>
      </c>
      <c r="B428" s="13" t="s">
        <v>162</v>
      </c>
      <c r="C428" s="13" t="s">
        <v>152</v>
      </c>
      <c r="E428" s="14" t="s">
        <v>1342</v>
      </c>
      <c r="F428" s="13" t="s">
        <v>1283</v>
      </c>
      <c r="H428" s="13" t="s">
        <v>157</v>
      </c>
      <c r="J428" s="13" t="s">
        <v>157</v>
      </c>
      <c r="L428" s="13" t="s">
        <v>157</v>
      </c>
      <c r="M428" s="13" t="s">
        <v>904</v>
      </c>
    </row>
    <row r="429" spans="1:13" x14ac:dyDescent="0.25">
      <c r="A429" s="13" t="s">
        <v>3754</v>
      </c>
      <c r="B429" s="13" t="s">
        <v>151</v>
      </c>
      <c r="C429" s="13" t="s">
        <v>152</v>
      </c>
      <c r="E429" s="14" t="s">
        <v>1342</v>
      </c>
      <c r="F429" s="13" t="s">
        <v>1283</v>
      </c>
      <c r="H429" s="13" t="s">
        <v>157</v>
      </c>
      <c r="J429" s="13" t="s">
        <v>157</v>
      </c>
      <c r="L429" s="13" t="s">
        <v>157</v>
      </c>
    </row>
    <row r="430" spans="1:13" x14ac:dyDescent="0.25">
      <c r="A430" s="13" t="s">
        <v>3755</v>
      </c>
      <c r="B430" s="13" t="s">
        <v>162</v>
      </c>
      <c r="C430" s="13" t="s">
        <v>152</v>
      </c>
      <c r="E430" s="14" t="s">
        <v>1342</v>
      </c>
      <c r="F430" s="13" t="s">
        <v>1283</v>
      </c>
      <c r="H430" s="13" t="s">
        <v>157</v>
      </c>
      <c r="I430" s="13" t="s">
        <v>246</v>
      </c>
      <c r="J430" s="13" t="str">
        <f>HYPERLINK("http://pfam.sanger.ac.uk/family/PF02178","PF02178")</f>
        <v>PF02178</v>
      </c>
      <c r="L430" s="13" t="s">
        <v>157</v>
      </c>
      <c r="M430" s="13" t="s">
        <v>247</v>
      </c>
    </row>
    <row r="431" spans="1:13" x14ac:dyDescent="0.25">
      <c r="A431" s="13" t="s">
        <v>3756</v>
      </c>
      <c r="B431" s="13" t="s">
        <v>151</v>
      </c>
      <c r="C431" s="13" t="s">
        <v>152</v>
      </c>
      <c r="E431" s="14" t="s">
        <v>1342</v>
      </c>
      <c r="F431" s="13" t="s">
        <v>1283</v>
      </c>
      <c r="H431" s="13" t="s">
        <v>157</v>
      </c>
      <c r="J431" s="13" t="s">
        <v>157</v>
      </c>
      <c r="K431" s="13" t="s">
        <v>3757</v>
      </c>
      <c r="L431" s="13" t="str">
        <f>HYPERLINK("http://www.ebi.ac.uk/interpro/entry/IPR008947","IPR008947")</f>
        <v>IPR008947</v>
      </c>
      <c r="M431" s="13" t="s">
        <v>2686</v>
      </c>
    </row>
    <row r="432" spans="1:13" x14ac:dyDescent="0.25">
      <c r="A432" s="13" t="s">
        <v>447</v>
      </c>
      <c r="B432" s="13" t="s">
        <v>162</v>
      </c>
      <c r="C432" s="13" t="s">
        <v>152</v>
      </c>
      <c r="E432" s="14" t="s">
        <v>1342</v>
      </c>
      <c r="F432" s="13" t="s">
        <v>1283</v>
      </c>
      <c r="H432" s="13" t="s">
        <v>157</v>
      </c>
      <c r="J432" s="13" t="s">
        <v>157</v>
      </c>
      <c r="L432" s="13" t="s">
        <v>157</v>
      </c>
    </row>
    <row r="433" spans="1:13" x14ac:dyDescent="0.25">
      <c r="A433" s="13" t="s">
        <v>1665</v>
      </c>
      <c r="B433" s="13" t="s">
        <v>166</v>
      </c>
      <c r="C433" s="13" t="s">
        <v>152</v>
      </c>
      <c r="E433" s="14" t="s">
        <v>1342</v>
      </c>
      <c r="F433" s="13" t="s">
        <v>1283</v>
      </c>
      <c r="H433" s="13" t="s">
        <v>157</v>
      </c>
      <c r="J433" s="13" t="s">
        <v>157</v>
      </c>
      <c r="L433" s="13" t="s">
        <v>157</v>
      </c>
    </row>
    <row r="434" spans="1:13" x14ac:dyDescent="0.25">
      <c r="A434" s="13" t="s">
        <v>2568</v>
      </c>
      <c r="B434" s="13" t="s">
        <v>151</v>
      </c>
      <c r="C434" s="13" t="s">
        <v>152</v>
      </c>
      <c r="E434" s="14" t="s">
        <v>1342</v>
      </c>
      <c r="F434" s="13" t="s">
        <v>1283</v>
      </c>
      <c r="H434" s="13" t="s">
        <v>157</v>
      </c>
      <c r="I434" s="13" t="s">
        <v>878</v>
      </c>
      <c r="J434" s="13" t="str">
        <f>HYPERLINK("http://pfam.sanger.ac.uk/family/PF05631","PF05631")</f>
        <v>PF05631</v>
      </c>
      <c r="L434" s="13" t="s">
        <v>157</v>
      </c>
    </row>
    <row r="435" spans="1:13" x14ac:dyDescent="0.25">
      <c r="A435" s="13" t="s">
        <v>1672</v>
      </c>
      <c r="B435" s="13" t="s">
        <v>166</v>
      </c>
      <c r="C435" s="13" t="s">
        <v>152</v>
      </c>
      <c r="E435" s="14" t="s">
        <v>1342</v>
      </c>
      <c r="F435" s="13" t="s">
        <v>1283</v>
      </c>
      <c r="H435" s="13" t="s">
        <v>157</v>
      </c>
      <c r="I435" s="13" t="s">
        <v>1785</v>
      </c>
      <c r="J435" s="13" t="str">
        <f>HYPERLINK("http://pfam.sanger.ac.uk/family/PF14291","PF14291")</f>
        <v>PF14291</v>
      </c>
      <c r="L435" s="13" t="s">
        <v>157</v>
      </c>
      <c r="M435" s="13" t="s">
        <v>1549</v>
      </c>
    </row>
    <row r="436" spans="1:13" x14ac:dyDescent="0.25">
      <c r="A436" s="13" t="s">
        <v>3758</v>
      </c>
      <c r="B436" s="13" t="s">
        <v>166</v>
      </c>
      <c r="C436" s="13" t="s">
        <v>152</v>
      </c>
      <c r="E436" s="14" t="s">
        <v>1342</v>
      </c>
      <c r="F436" s="13" t="s">
        <v>1283</v>
      </c>
      <c r="H436" s="13" t="s">
        <v>157</v>
      </c>
      <c r="J436" s="13" t="s">
        <v>157</v>
      </c>
      <c r="L436" s="13" t="s">
        <v>157</v>
      </c>
      <c r="M436" s="13" t="s">
        <v>837</v>
      </c>
    </row>
    <row r="437" spans="1:13" x14ac:dyDescent="0.25">
      <c r="A437" s="13" t="s">
        <v>3759</v>
      </c>
      <c r="B437" s="13" t="s">
        <v>162</v>
      </c>
      <c r="C437" s="13" t="s">
        <v>152</v>
      </c>
      <c r="E437" s="14" t="s">
        <v>1342</v>
      </c>
      <c r="F437" s="13" t="s">
        <v>1283</v>
      </c>
      <c r="H437" s="13" t="s">
        <v>157</v>
      </c>
      <c r="I437" s="13" t="s">
        <v>458</v>
      </c>
      <c r="J437" s="13" t="str">
        <f>HYPERLINK("http://pfam.sanger.ac.uk/family/PF02551","PF02551")</f>
        <v>PF02551</v>
      </c>
      <c r="L437" s="13" t="s">
        <v>157</v>
      </c>
      <c r="M437" s="13" t="s">
        <v>460</v>
      </c>
    </row>
    <row r="438" spans="1:13" x14ac:dyDescent="0.25">
      <c r="A438" s="13" t="s">
        <v>1675</v>
      </c>
      <c r="B438" s="13" t="s">
        <v>162</v>
      </c>
      <c r="C438" s="13" t="s">
        <v>152</v>
      </c>
      <c r="E438" s="14" t="s">
        <v>1342</v>
      </c>
      <c r="F438" s="13" t="s">
        <v>1283</v>
      </c>
      <c r="H438" s="13" t="s">
        <v>157</v>
      </c>
      <c r="I438" s="13" t="s">
        <v>3107</v>
      </c>
      <c r="J438" s="13" t="str">
        <f>HYPERLINK("http://pfam.sanger.ac.uk/family/PF04565","PF04565")</f>
        <v>PF04565</v>
      </c>
      <c r="L438" s="13" t="s">
        <v>157</v>
      </c>
      <c r="M438" s="13" t="s">
        <v>3108</v>
      </c>
    </row>
    <row r="439" spans="1:13" x14ac:dyDescent="0.25">
      <c r="A439" s="13" t="s">
        <v>3760</v>
      </c>
      <c r="B439" s="13" t="s">
        <v>166</v>
      </c>
      <c r="C439" s="13" t="s">
        <v>152</v>
      </c>
      <c r="E439" s="14" t="s">
        <v>1342</v>
      </c>
      <c r="F439" s="13" t="s">
        <v>1283</v>
      </c>
      <c r="H439" s="13" t="s">
        <v>157</v>
      </c>
      <c r="J439" s="13" t="s">
        <v>157</v>
      </c>
      <c r="L439" s="13" t="s">
        <v>157</v>
      </c>
    </row>
    <row r="440" spans="1:13" x14ac:dyDescent="0.25">
      <c r="A440" s="13" t="s">
        <v>1676</v>
      </c>
      <c r="B440" s="13" t="s">
        <v>175</v>
      </c>
      <c r="C440" s="13" t="s">
        <v>152</v>
      </c>
      <c r="E440" s="14" t="s">
        <v>1342</v>
      </c>
      <c r="F440" s="13" t="s">
        <v>1283</v>
      </c>
      <c r="H440" s="13" t="s">
        <v>157</v>
      </c>
      <c r="J440" s="13" t="s">
        <v>157</v>
      </c>
      <c r="L440" s="13" t="s">
        <v>157</v>
      </c>
    </row>
    <row r="441" spans="1:13" x14ac:dyDescent="0.25">
      <c r="A441" s="13" t="s">
        <v>2893</v>
      </c>
      <c r="B441" s="13" t="s">
        <v>166</v>
      </c>
      <c r="C441" s="13" t="s">
        <v>152</v>
      </c>
      <c r="E441" s="14" t="s">
        <v>1342</v>
      </c>
      <c r="F441" s="13" t="s">
        <v>1283</v>
      </c>
      <c r="H441" s="13" t="s">
        <v>157</v>
      </c>
      <c r="J441" s="13" t="s">
        <v>157</v>
      </c>
      <c r="L441" s="13" t="s">
        <v>157</v>
      </c>
      <c r="M441" s="13" t="s">
        <v>199</v>
      </c>
    </row>
    <row r="442" spans="1:13" x14ac:dyDescent="0.25">
      <c r="A442" s="13" t="s">
        <v>1677</v>
      </c>
      <c r="B442" s="13" t="s">
        <v>166</v>
      </c>
      <c r="C442" s="13" t="s">
        <v>152</v>
      </c>
      <c r="E442" s="14" t="s">
        <v>1342</v>
      </c>
      <c r="F442" s="13" t="s">
        <v>1283</v>
      </c>
      <c r="H442" s="13" t="s">
        <v>157</v>
      </c>
      <c r="I442" s="13" t="s">
        <v>308</v>
      </c>
      <c r="J442" s="13" t="str">
        <f>HYPERLINK("http://pfam.sanger.ac.uk/family/PF14303","PF14303")</f>
        <v>PF14303</v>
      </c>
      <c r="L442" s="13" t="s">
        <v>157</v>
      </c>
    </row>
    <row r="443" spans="1:13" x14ac:dyDescent="0.25">
      <c r="A443" s="13" t="s">
        <v>1238</v>
      </c>
      <c r="B443" s="13" t="s">
        <v>162</v>
      </c>
      <c r="C443" s="13" t="s">
        <v>152</v>
      </c>
      <c r="E443" s="14" t="s">
        <v>1342</v>
      </c>
      <c r="F443" s="13" t="s">
        <v>1283</v>
      </c>
      <c r="H443" s="13" t="s">
        <v>157</v>
      </c>
      <c r="I443" s="13" t="s">
        <v>269</v>
      </c>
      <c r="J443" s="13" t="str">
        <f>HYPERLINK("http://pfam.sanger.ac.uk/family/PF02463","PF02463")</f>
        <v>PF02463</v>
      </c>
      <c r="L443" s="13" t="s">
        <v>157</v>
      </c>
    </row>
    <row r="444" spans="1:13" x14ac:dyDescent="0.25">
      <c r="A444" s="13" t="s">
        <v>1528</v>
      </c>
      <c r="B444" s="13" t="s">
        <v>175</v>
      </c>
      <c r="C444" s="13" t="s">
        <v>152</v>
      </c>
      <c r="E444" s="14" t="s">
        <v>1342</v>
      </c>
      <c r="F444" s="13" t="s">
        <v>1283</v>
      </c>
      <c r="H444" s="13" t="s">
        <v>157</v>
      </c>
      <c r="J444" s="13" t="s">
        <v>157</v>
      </c>
      <c r="L444" s="13" t="s">
        <v>157</v>
      </c>
    </row>
    <row r="445" spans="1:13" x14ac:dyDescent="0.25">
      <c r="A445" s="13" t="s">
        <v>3761</v>
      </c>
      <c r="B445" s="13" t="s">
        <v>162</v>
      </c>
      <c r="C445" s="13" t="s">
        <v>152</v>
      </c>
      <c r="E445" s="14" t="s">
        <v>1342</v>
      </c>
      <c r="F445" s="13" t="s">
        <v>1283</v>
      </c>
      <c r="H445" s="13" t="s">
        <v>157</v>
      </c>
      <c r="J445" s="13" t="s">
        <v>157</v>
      </c>
      <c r="L445" s="13" t="s">
        <v>157</v>
      </c>
    </row>
    <row r="446" spans="1:13" x14ac:dyDescent="0.25">
      <c r="A446" s="13" t="s">
        <v>3762</v>
      </c>
      <c r="B446" s="13" t="s">
        <v>151</v>
      </c>
      <c r="C446" s="13" t="s">
        <v>152</v>
      </c>
      <c r="E446" s="14" t="s">
        <v>1342</v>
      </c>
      <c r="F446" s="13" t="s">
        <v>1283</v>
      </c>
      <c r="H446" s="13" t="s">
        <v>157</v>
      </c>
      <c r="I446" s="13" t="s">
        <v>342</v>
      </c>
      <c r="J446" s="13" t="str">
        <f>HYPERLINK("http://pfam.sanger.ac.uk/family/PF04178","PF04178")</f>
        <v>PF04178</v>
      </c>
      <c r="L446" s="13" t="s">
        <v>157</v>
      </c>
      <c r="M446" s="13" t="s">
        <v>343</v>
      </c>
    </row>
    <row r="447" spans="1:13" x14ac:dyDescent="0.25">
      <c r="A447" s="13" t="s">
        <v>3763</v>
      </c>
      <c r="B447" s="13" t="s">
        <v>151</v>
      </c>
      <c r="C447" s="13" t="s">
        <v>152</v>
      </c>
      <c r="E447" s="14" t="s">
        <v>1342</v>
      </c>
      <c r="F447" s="13" t="s">
        <v>1283</v>
      </c>
      <c r="H447" s="13" t="s">
        <v>157</v>
      </c>
      <c r="I447" s="13" t="s">
        <v>3417</v>
      </c>
      <c r="J447" s="13" t="str">
        <f>HYPERLINK("http://pfam.sanger.ac.uk/family/PF00651","PF00651")</f>
        <v>PF00651</v>
      </c>
      <c r="L447" s="13" t="s">
        <v>157</v>
      </c>
      <c r="M447" s="13" t="s">
        <v>354</v>
      </c>
    </row>
    <row r="448" spans="1:13" x14ac:dyDescent="0.25">
      <c r="A448" s="13" t="s">
        <v>344</v>
      </c>
      <c r="B448" s="13" t="s">
        <v>175</v>
      </c>
      <c r="C448" s="13" t="s">
        <v>152</v>
      </c>
      <c r="E448" s="14" t="s">
        <v>1342</v>
      </c>
      <c r="F448" s="13" t="s">
        <v>1283</v>
      </c>
      <c r="H448" s="13" t="s">
        <v>157</v>
      </c>
      <c r="I448" s="13" t="s">
        <v>246</v>
      </c>
      <c r="J448" s="13" t="str">
        <f>HYPERLINK("http://pfam.sanger.ac.uk/family/PF02178","PF02178")</f>
        <v>PF02178</v>
      </c>
      <c r="L448" s="13" t="s">
        <v>157</v>
      </c>
      <c r="M448" s="13" t="s">
        <v>247</v>
      </c>
    </row>
    <row r="449" spans="1:13" x14ac:dyDescent="0.25">
      <c r="A449" s="13" t="s">
        <v>1688</v>
      </c>
      <c r="B449" s="13" t="s">
        <v>162</v>
      </c>
      <c r="C449" s="13" t="s">
        <v>152</v>
      </c>
      <c r="E449" s="14" t="s">
        <v>1342</v>
      </c>
      <c r="F449" s="13" t="s">
        <v>1283</v>
      </c>
      <c r="H449" s="13" t="s">
        <v>157</v>
      </c>
      <c r="J449" s="13" t="s">
        <v>157</v>
      </c>
      <c r="L449" s="13" t="s">
        <v>157</v>
      </c>
    </row>
    <row r="450" spans="1:13" x14ac:dyDescent="0.25">
      <c r="A450" s="13" t="s">
        <v>1691</v>
      </c>
      <c r="B450" s="13" t="s">
        <v>151</v>
      </c>
      <c r="C450" s="13" t="s">
        <v>152</v>
      </c>
      <c r="E450" s="14" t="s">
        <v>1342</v>
      </c>
      <c r="F450" s="13" t="s">
        <v>1283</v>
      </c>
      <c r="H450" s="13" t="s">
        <v>157</v>
      </c>
      <c r="I450" s="13" t="s">
        <v>977</v>
      </c>
      <c r="J450" s="13" t="str">
        <f>HYPERLINK("http://pfam.sanger.ac.uk/family/PF13041","PF13041")</f>
        <v>PF13041</v>
      </c>
      <c r="L450" s="13" t="s">
        <v>157</v>
      </c>
    </row>
    <row r="451" spans="1:13" x14ac:dyDescent="0.25">
      <c r="A451" s="13" t="s">
        <v>3764</v>
      </c>
      <c r="B451" s="13" t="s">
        <v>162</v>
      </c>
      <c r="C451" s="13" t="s">
        <v>152</v>
      </c>
      <c r="E451" s="14" t="s">
        <v>1342</v>
      </c>
      <c r="F451" s="13" t="s">
        <v>1283</v>
      </c>
      <c r="H451" s="13" t="s">
        <v>157</v>
      </c>
      <c r="J451" s="13" t="s">
        <v>157</v>
      </c>
      <c r="L451" s="13" t="s">
        <v>157</v>
      </c>
      <c r="M451" s="13" t="s">
        <v>1549</v>
      </c>
    </row>
    <row r="452" spans="1:13" x14ac:dyDescent="0.25">
      <c r="A452" s="13" t="s">
        <v>1693</v>
      </c>
      <c r="B452" s="13" t="s">
        <v>162</v>
      </c>
      <c r="C452" s="13" t="s">
        <v>152</v>
      </c>
      <c r="E452" s="14" t="s">
        <v>1342</v>
      </c>
      <c r="F452" s="13" t="s">
        <v>1283</v>
      </c>
      <c r="H452" s="13" t="s">
        <v>157</v>
      </c>
      <c r="J452" s="13" t="s">
        <v>157</v>
      </c>
      <c r="L452" s="13" t="s">
        <v>157</v>
      </c>
    </row>
    <row r="453" spans="1:13" x14ac:dyDescent="0.25">
      <c r="A453" s="13" t="s">
        <v>1698</v>
      </c>
      <c r="B453" s="13" t="s">
        <v>162</v>
      </c>
      <c r="C453" s="13" t="s">
        <v>152</v>
      </c>
      <c r="E453" s="14" t="s">
        <v>1342</v>
      </c>
      <c r="F453" s="13" t="s">
        <v>1283</v>
      </c>
      <c r="H453" s="13" t="s">
        <v>157</v>
      </c>
      <c r="I453" s="13" t="s">
        <v>308</v>
      </c>
      <c r="J453" s="13" t="str">
        <f>HYPERLINK("http://pfam.sanger.ac.uk/family/PF14303","PF14303")</f>
        <v>PF14303</v>
      </c>
      <c r="L453" s="13" t="s">
        <v>157</v>
      </c>
    </row>
    <row r="454" spans="1:13" x14ac:dyDescent="0.25">
      <c r="A454" s="13" t="s">
        <v>1703</v>
      </c>
      <c r="B454" s="13" t="s">
        <v>166</v>
      </c>
      <c r="C454" s="13" t="s">
        <v>152</v>
      </c>
      <c r="E454" s="14" t="s">
        <v>1342</v>
      </c>
      <c r="F454" s="13" t="s">
        <v>1283</v>
      </c>
      <c r="H454" s="13" t="s">
        <v>157</v>
      </c>
      <c r="J454" s="13" t="s">
        <v>157</v>
      </c>
      <c r="L454" s="13" t="s">
        <v>157</v>
      </c>
      <c r="M454" s="13" t="s">
        <v>1166</v>
      </c>
    </row>
    <row r="455" spans="1:13" x14ac:dyDescent="0.25">
      <c r="A455" s="13" t="s">
        <v>3765</v>
      </c>
      <c r="B455" s="13" t="s">
        <v>166</v>
      </c>
      <c r="C455" s="13" t="s">
        <v>152</v>
      </c>
      <c r="E455" s="14" t="s">
        <v>1342</v>
      </c>
      <c r="F455" s="13" t="s">
        <v>1283</v>
      </c>
      <c r="H455" s="13" t="s">
        <v>157</v>
      </c>
      <c r="I455" s="13" t="s">
        <v>319</v>
      </c>
      <c r="J455" s="13" t="str">
        <f>HYPERLINK("http://pfam.sanger.ac.uk/family/PF00421","PF00421")</f>
        <v>PF00421</v>
      </c>
      <c r="L455" s="13" t="s">
        <v>157</v>
      </c>
      <c r="M455" s="13" t="s">
        <v>320</v>
      </c>
    </row>
    <row r="456" spans="1:13" x14ac:dyDescent="0.25">
      <c r="A456" s="13" t="s">
        <v>3766</v>
      </c>
      <c r="B456" s="13" t="s">
        <v>166</v>
      </c>
      <c r="C456" s="13" t="s">
        <v>152</v>
      </c>
      <c r="E456" s="14" t="s">
        <v>1342</v>
      </c>
      <c r="F456" s="13" t="s">
        <v>1283</v>
      </c>
      <c r="H456" s="13" t="s">
        <v>157</v>
      </c>
      <c r="J456" s="13" t="s">
        <v>157</v>
      </c>
      <c r="L456" s="13" t="s">
        <v>157</v>
      </c>
      <c r="M456" s="13" t="s">
        <v>482</v>
      </c>
    </row>
    <row r="457" spans="1:13" x14ac:dyDescent="0.25">
      <c r="A457" s="13" t="s">
        <v>2646</v>
      </c>
      <c r="B457" s="13" t="s">
        <v>162</v>
      </c>
      <c r="C457" s="13" t="s">
        <v>152</v>
      </c>
      <c r="E457" s="14" t="s">
        <v>1342</v>
      </c>
      <c r="F457" s="13" t="s">
        <v>1283</v>
      </c>
      <c r="H457" s="13" t="s">
        <v>157</v>
      </c>
      <c r="J457" s="13" t="s">
        <v>157</v>
      </c>
      <c r="L457" s="13" t="s">
        <v>157</v>
      </c>
    </row>
    <row r="458" spans="1:13" x14ac:dyDescent="0.25">
      <c r="A458" s="13" t="s">
        <v>1708</v>
      </c>
      <c r="B458" s="13" t="s">
        <v>166</v>
      </c>
      <c r="C458" s="13" t="s">
        <v>152</v>
      </c>
      <c r="E458" s="14" t="s">
        <v>1342</v>
      </c>
      <c r="F458" s="13" t="s">
        <v>1283</v>
      </c>
      <c r="H458" s="13" t="s">
        <v>157</v>
      </c>
      <c r="J458" s="13" t="s">
        <v>157</v>
      </c>
      <c r="L458" s="13" t="s">
        <v>157</v>
      </c>
      <c r="M458" s="13" t="s">
        <v>904</v>
      </c>
    </row>
    <row r="459" spans="1:13" x14ac:dyDescent="0.25">
      <c r="A459" s="13" t="s">
        <v>2657</v>
      </c>
      <c r="B459" s="13" t="s">
        <v>151</v>
      </c>
      <c r="C459" s="13" t="s">
        <v>152</v>
      </c>
      <c r="E459" s="14" t="s">
        <v>1342</v>
      </c>
      <c r="F459" s="13" t="s">
        <v>1283</v>
      </c>
      <c r="H459" s="13" t="s">
        <v>157</v>
      </c>
      <c r="I459" s="13" t="s">
        <v>279</v>
      </c>
      <c r="J459" s="13" t="str">
        <f>HYPERLINK("http://pfam.sanger.ac.uk/family/PF00453","PF00453")</f>
        <v>PF00453</v>
      </c>
      <c r="L459" s="13" t="s">
        <v>157</v>
      </c>
      <c r="M459" s="13" t="s">
        <v>280</v>
      </c>
    </row>
    <row r="460" spans="1:13" x14ac:dyDescent="0.25">
      <c r="A460" s="13" t="s">
        <v>281</v>
      </c>
      <c r="B460" s="13" t="s">
        <v>166</v>
      </c>
      <c r="C460" s="13" t="s">
        <v>152</v>
      </c>
      <c r="E460" s="14" t="s">
        <v>1342</v>
      </c>
      <c r="F460" s="13" t="s">
        <v>1283</v>
      </c>
      <c r="H460" s="13" t="s">
        <v>157</v>
      </c>
      <c r="J460" s="13" t="s">
        <v>157</v>
      </c>
      <c r="L460" s="13" t="s">
        <v>157</v>
      </c>
      <c r="M460" s="13" t="s">
        <v>1259</v>
      </c>
    </row>
    <row r="461" spans="1:13" x14ac:dyDescent="0.25">
      <c r="A461" s="13" t="s">
        <v>1714</v>
      </c>
      <c r="B461" s="13" t="s">
        <v>175</v>
      </c>
      <c r="C461" s="13" t="s">
        <v>152</v>
      </c>
      <c r="E461" s="14" t="s">
        <v>1342</v>
      </c>
      <c r="F461" s="13" t="s">
        <v>1283</v>
      </c>
      <c r="H461" s="13" t="s">
        <v>157</v>
      </c>
      <c r="I461" s="13" t="s">
        <v>316</v>
      </c>
      <c r="J461" s="13" t="str">
        <f>HYPERLINK("http://pfam.sanger.ac.uk/family/PF00571","PF00571")</f>
        <v>PF00571</v>
      </c>
      <c r="L461" s="13" t="s">
        <v>157</v>
      </c>
      <c r="M461" s="13" t="s">
        <v>317</v>
      </c>
    </row>
    <row r="462" spans="1:13" x14ac:dyDescent="0.25">
      <c r="A462" s="13" t="s">
        <v>1715</v>
      </c>
      <c r="B462" s="13" t="s">
        <v>166</v>
      </c>
      <c r="C462" s="13" t="s">
        <v>152</v>
      </c>
      <c r="E462" s="14" t="s">
        <v>1342</v>
      </c>
      <c r="F462" s="13" t="s">
        <v>1283</v>
      </c>
      <c r="H462" s="13" t="s">
        <v>157</v>
      </c>
      <c r="I462" s="13" t="s">
        <v>3107</v>
      </c>
      <c r="J462" s="13" t="str">
        <f>HYPERLINK("http://pfam.sanger.ac.uk/family/PF04565","PF04565")</f>
        <v>PF04565</v>
      </c>
      <c r="L462" s="13" t="s">
        <v>157</v>
      </c>
      <c r="M462" s="13" t="s">
        <v>3108</v>
      </c>
    </row>
    <row r="463" spans="1:13" x14ac:dyDescent="0.25">
      <c r="A463" s="13" t="s">
        <v>3767</v>
      </c>
      <c r="B463" s="13" t="s">
        <v>162</v>
      </c>
      <c r="C463" s="13" t="s">
        <v>152</v>
      </c>
      <c r="E463" s="14" t="s">
        <v>1342</v>
      </c>
      <c r="F463" s="13" t="s">
        <v>1283</v>
      </c>
      <c r="H463" s="13" t="s">
        <v>157</v>
      </c>
      <c r="I463" s="13" t="s">
        <v>204</v>
      </c>
      <c r="J463" s="13" t="str">
        <f>HYPERLINK("http://pfam.sanger.ac.uk/family/PF00931","PF00931")</f>
        <v>PF00931</v>
      </c>
      <c r="L463" s="13" t="s">
        <v>157</v>
      </c>
      <c r="M463" s="13" t="s">
        <v>206</v>
      </c>
    </row>
    <row r="464" spans="1:13" x14ac:dyDescent="0.25">
      <c r="A464" s="13" t="s">
        <v>1718</v>
      </c>
      <c r="B464" s="13" t="s">
        <v>162</v>
      </c>
      <c r="C464" s="13" t="s">
        <v>152</v>
      </c>
      <c r="E464" s="14" t="s">
        <v>1342</v>
      </c>
      <c r="F464" s="13" t="s">
        <v>1283</v>
      </c>
      <c r="H464" s="13" t="s">
        <v>157</v>
      </c>
      <c r="J464" s="13" t="s">
        <v>157</v>
      </c>
      <c r="L464" s="13" t="s">
        <v>157</v>
      </c>
    </row>
    <row r="465" spans="1:13" x14ac:dyDescent="0.25">
      <c r="A465" s="13" t="s">
        <v>1720</v>
      </c>
      <c r="B465" s="13" t="s">
        <v>175</v>
      </c>
      <c r="C465" s="13" t="s">
        <v>152</v>
      </c>
      <c r="E465" s="14" t="s">
        <v>1342</v>
      </c>
      <c r="F465" s="13" t="s">
        <v>1283</v>
      </c>
      <c r="H465" s="13" t="s">
        <v>157</v>
      </c>
      <c r="J465" s="13" t="s">
        <v>157</v>
      </c>
      <c r="L465" s="13" t="s">
        <v>157</v>
      </c>
    </row>
    <row r="466" spans="1:13" x14ac:dyDescent="0.25">
      <c r="A466" s="13" t="s">
        <v>3768</v>
      </c>
      <c r="B466" s="13" t="s">
        <v>166</v>
      </c>
      <c r="C466" s="13" t="s">
        <v>152</v>
      </c>
      <c r="E466" s="14" t="s">
        <v>1342</v>
      </c>
      <c r="F466" s="13" t="s">
        <v>1283</v>
      </c>
      <c r="H466" s="13" t="s">
        <v>157</v>
      </c>
      <c r="I466" s="13" t="s">
        <v>3052</v>
      </c>
      <c r="J466" s="13" t="str">
        <f>HYPERLINK("http://pfam.sanger.ac.uk/family/PF08711","PF08711")</f>
        <v>PF08711</v>
      </c>
      <c r="L466" s="13" t="s">
        <v>157</v>
      </c>
      <c r="M466" s="13" t="s">
        <v>3053</v>
      </c>
    </row>
    <row r="467" spans="1:13" x14ac:dyDescent="0.25">
      <c r="A467" s="13" t="s">
        <v>3769</v>
      </c>
      <c r="B467" s="13" t="s">
        <v>166</v>
      </c>
      <c r="C467" s="13" t="s">
        <v>152</v>
      </c>
      <c r="E467" s="14" t="s">
        <v>1342</v>
      </c>
      <c r="F467" s="13" t="s">
        <v>1283</v>
      </c>
      <c r="H467" s="13" t="s">
        <v>157</v>
      </c>
      <c r="J467" s="13" t="s">
        <v>157</v>
      </c>
      <c r="L467" s="13" t="s">
        <v>157</v>
      </c>
    </row>
    <row r="468" spans="1:13" x14ac:dyDescent="0.25">
      <c r="A468" s="13" t="s">
        <v>1725</v>
      </c>
      <c r="B468" s="13" t="s">
        <v>162</v>
      </c>
      <c r="C468" s="13" t="s">
        <v>152</v>
      </c>
      <c r="E468" s="14" t="s">
        <v>1342</v>
      </c>
      <c r="F468" s="13" t="s">
        <v>1283</v>
      </c>
      <c r="H468" s="13" t="s">
        <v>157</v>
      </c>
      <c r="J468" s="13" t="s">
        <v>157</v>
      </c>
      <c r="L468" s="13" t="s">
        <v>157</v>
      </c>
    </row>
    <row r="469" spans="1:13" x14ac:dyDescent="0.25">
      <c r="A469" s="13" t="s">
        <v>1229</v>
      </c>
      <c r="B469" s="13" t="s">
        <v>166</v>
      </c>
      <c r="C469" s="13" t="s">
        <v>152</v>
      </c>
      <c r="E469" s="14" t="s">
        <v>1342</v>
      </c>
      <c r="F469" s="13" t="s">
        <v>1283</v>
      </c>
      <c r="H469" s="13" t="s">
        <v>157</v>
      </c>
      <c r="I469" s="13" t="s">
        <v>1026</v>
      </c>
      <c r="J469" s="13" t="str">
        <f>HYPERLINK("http://pfam.sanger.ac.uk/family/PF02533","PF02533")</f>
        <v>PF02533</v>
      </c>
      <c r="L469" s="13" t="s">
        <v>157</v>
      </c>
      <c r="M469" s="13" t="s">
        <v>1028</v>
      </c>
    </row>
    <row r="470" spans="1:13" x14ac:dyDescent="0.25">
      <c r="A470" s="13" t="s">
        <v>3770</v>
      </c>
      <c r="B470" s="13" t="s">
        <v>162</v>
      </c>
      <c r="C470" s="13" t="s">
        <v>152</v>
      </c>
      <c r="E470" s="14" t="s">
        <v>1342</v>
      </c>
      <c r="F470" s="13" t="s">
        <v>1283</v>
      </c>
      <c r="H470" s="13" t="s">
        <v>157</v>
      </c>
      <c r="I470" s="13" t="s">
        <v>3578</v>
      </c>
      <c r="J470" s="13" t="str">
        <f>HYPERLINK("http://pfam.sanger.ac.uk/family/PF14111","PF14111")</f>
        <v>PF14111</v>
      </c>
      <c r="L470" s="13" t="s">
        <v>157</v>
      </c>
    </row>
    <row r="471" spans="1:13" x14ac:dyDescent="0.25">
      <c r="A471" s="13" t="s">
        <v>3771</v>
      </c>
      <c r="B471" s="13" t="s">
        <v>151</v>
      </c>
      <c r="C471" s="13" t="s">
        <v>152</v>
      </c>
      <c r="E471" s="14" t="s">
        <v>1342</v>
      </c>
      <c r="F471" s="13" t="s">
        <v>1283</v>
      </c>
      <c r="H471" s="13" t="s">
        <v>157</v>
      </c>
      <c r="J471" s="13" t="s">
        <v>157</v>
      </c>
      <c r="L471" s="13" t="s">
        <v>157</v>
      </c>
      <c r="M471" s="13" t="s">
        <v>1549</v>
      </c>
    </row>
    <row r="472" spans="1:13" x14ac:dyDescent="0.25">
      <c r="A472" s="13" t="s">
        <v>1730</v>
      </c>
      <c r="B472" s="13" t="s">
        <v>162</v>
      </c>
      <c r="C472" s="13" t="s">
        <v>152</v>
      </c>
      <c r="E472" s="14" t="s">
        <v>1342</v>
      </c>
      <c r="F472" s="13" t="s">
        <v>1283</v>
      </c>
      <c r="H472" s="13" t="s">
        <v>157</v>
      </c>
      <c r="J472" s="13" t="s">
        <v>157</v>
      </c>
      <c r="L472" s="13" t="s">
        <v>157</v>
      </c>
    </row>
    <row r="473" spans="1:13" x14ac:dyDescent="0.25">
      <c r="A473" s="13" t="s">
        <v>737</v>
      </c>
      <c r="B473" s="13" t="s">
        <v>162</v>
      </c>
      <c r="C473" s="13" t="s">
        <v>152</v>
      </c>
      <c r="E473" s="14" t="s">
        <v>1342</v>
      </c>
      <c r="F473" s="13" t="s">
        <v>1283</v>
      </c>
      <c r="H473" s="13" t="s">
        <v>157</v>
      </c>
      <c r="J473" s="13" t="s">
        <v>157</v>
      </c>
      <c r="L473" s="13" t="s">
        <v>157</v>
      </c>
    </row>
    <row r="474" spans="1:13" x14ac:dyDescent="0.25">
      <c r="A474" s="13" t="s">
        <v>3772</v>
      </c>
      <c r="B474" s="13" t="s">
        <v>166</v>
      </c>
      <c r="C474" s="13" t="s">
        <v>152</v>
      </c>
      <c r="E474" s="14" t="s">
        <v>1342</v>
      </c>
      <c r="F474" s="13" t="s">
        <v>1283</v>
      </c>
      <c r="H474" s="13" t="s">
        <v>157</v>
      </c>
      <c r="I474" s="13" t="s">
        <v>3127</v>
      </c>
      <c r="J474" s="13" t="str">
        <f>HYPERLINK("http://pfam.sanger.ac.uk/family/PF04561","PF04561")</f>
        <v>PF04561</v>
      </c>
      <c r="L474" s="13" t="s">
        <v>157</v>
      </c>
      <c r="M474" s="13" t="s">
        <v>3122</v>
      </c>
    </row>
    <row r="475" spans="1:13" x14ac:dyDescent="0.25">
      <c r="A475" s="13" t="s">
        <v>3773</v>
      </c>
      <c r="B475" s="13" t="s">
        <v>162</v>
      </c>
      <c r="C475" s="13" t="s">
        <v>152</v>
      </c>
      <c r="E475" s="14" t="s">
        <v>1342</v>
      </c>
      <c r="F475" s="13" t="s">
        <v>1283</v>
      </c>
      <c r="H475" s="13" t="s">
        <v>157</v>
      </c>
      <c r="I475" s="13" t="s">
        <v>316</v>
      </c>
      <c r="J475" s="13" t="str">
        <f>HYPERLINK("http://pfam.sanger.ac.uk/family/PF00571","PF00571")</f>
        <v>PF00571</v>
      </c>
      <c r="L475" s="13" t="s">
        <v>157</v>
      </c>
      <c r="M475" s="13" t="s">
        <v>317</v>
      </c>
    </row>
    <row r="476" spans="1:13" x14ac:dyDescent="0.25">
      <c r="A476" s="13" t="s">
        <v>3774</v>
      </c>
      <c r="B476" s="13" t="s">
        <v>162</v>
      </c>
      <c r="C476" s="13" t="s">
        <v>152</v>
      </c>
      <c r="E476" s="14" t="s">
        <v>1342</v>
      </c>
      <c r="F476" s="13" t="s">
        <v>1283</v>
      </c>
      <c r="H476" s="13" t="s">
        <v>157</v>
      </c>
      <c r="J476" s="13" t="s">
        <v>157</v>
      </c>
      <c r="L476" s="13" t="s">
        <v>157</v>
      </c>
      <c r="M476" s="13" t="s">
        <v>717</v>
      </c>
    </row>
    <row r="477" spans="1:13" x14ac:dyDescent="0.25">
      <c r="A477" s="13" t="s">
        <v>3775</v>
      </c>
      <c r="B477" s="13" t="s">
        <v>151</v>
      </c>
      <c r="C477" s="13" t="s">
        <v>152</v>
      </c>
      <c r="E477" s="14" t="s">
        <v>1342</v>
      </c>
      <c r="F477" s="13" t="s">
        <v>1283</v>
      </c>
      <c r="H477" s="13" t="s">
        <v>157</v>
      </c>
      <c r="J477" s="13" t="s">
        <v>157</v>
      </c>
      <c r="L477" s="13" t="s">
        <v>157</v>
      </c>
      <c r="M477" s="13" t="s">
        <v>837</v>
      </c>
    </row>
    <row r="478" spans="1:13" x14ac:dyDescent="0.25">
      <c r="A478" s="13" t="s">
        <v>3776</v>
      </c>
      <c r="B478" s="13" t="s">
        <v>166</v>
      </c>
      <c r="C478" s="13" t="s">
        <v>152</v>
      </c>
      <c r="E478" s="14" t="s">
        <v>1342</v>
      </c>
      <c r="F478" s="13" t="s">
        <v>1283</v>
      </c>
      <c r="H478" s="13" t="s">
        <v>157</v>
      </c>
      <c r="J478" s="13" t="s">
        <v>157</v>
      </c>
      <c r="L478" s="13" t="s">
        <v>157</v>
      </c>
    </row>
    <row r="479" spans="1:13" x14ac:dyDescent="0.25">
      <c r="A479" s="13" t="s">
        <v>3777</v>
      </c>
      <c r="B479" s="13" t="s">
        <v>151</v>
      </c>
      <c r="C479" s="13" t="s">
        <v>152</v>
      </c>
      <c r="E479" s="14" t="s">
        <v>1342</v>
      </c>
      <c r="F479" s="13" t="s">
        <v>1283</v>
      </c>
      <c r="H479" s="13" t="s">
        <v>157</v>
      </c>
      <c r="I479" s="13" t="s">
        <v>3294</v>
      </c>
      <c r="J479" s="13" t="str">
        <f>HYPERLINK("http://pfam.sanger.ac.uk/family/PF14372","PF14372")</f>
        <v>PF14372</v>
      </c>
      <c r="L479" s="13" t="s">
        <v>157</v>
      </c>
      <c r="M479" s="13" t="s">
        <v>1549</v>
      </c>
    </row>
    <row r="480" spans="1:13" x14ac:dyDescent="0.25">
      <c r="A480" s="13" t="s">
        <v>3778</v>
      </c>
      <c r="B480" s="13" t="s">
        <v>175</v>
      </c>
      <c r="C480" s="13" t="s">
        <v>152</v>
      </c>
      <c r="E480" s="14" t="s">
        <v>1342</v>
      </c>
      <c r="F480" s="13" t="s">
        <v>1283</v>
      </c>
      <c r="H480" s="13" t="s">
        <v>157</v>
      </c>
      <c r="J480" s="13" t="s">
        <v>157</v>
      </c>
      <c r="L480" s="13" t="s">
        <v>157</v>
      </c>
    </row>
    <row r="481" spans="1:13" x14ac:dyDescent="0.25">
      <c r="A481" s="13" t="s">
        <v>3779</v>
      </c>
      <c r="B481" s="13" t="s">
        <v>162</v>
      </c>
      <c r="C481" s="13" t="s">
        <v>901</v>
      </c>
      <c r="E481" s="14" t="s">
        <v>1342</v>
      </c>
      <c r="F481" s="13" t="s">
        <v>1283</v>
      </c>
      <c r="H481" s="13" t="s">
        <v>157</v>
      </c>
      <c r="I481" s="13" t="s">
        <v>1785</v>
      </c>
      <c r="J481" s="13" t="str">
        <f>HYPERLINK("http://pfam.sanger.ac.uk/family/PF14291","PF14291")</f>
        <v>PF14291</v>
      </c>
      <c r="L481" s="13" t="s">
        <v>157</v>
      </c>
      <c r="M481" s="13" t="s">
        <v>1549</v>
      </c>
    </row>
    <row r="482" spans="1:13" x14ac:dyDescent="0.25">
      <c r="A482" s="13" t="s">
        <v>1735</v>
      </c>
      <c r="B482" s="13" t="s">
        <v>162</v>
      </c>
      <c r="C482" s="13" t="s">
        <v>152</v>
      </c>
      <c r="E482" s="14" t="s">
        <v>1342</v>
      </c>
      <c r="F482" s="13" t="s">
        <v>1283</v>
      </c>
      <c r="H482" s="13" t="s">
        <v>157</v>
      </c>
      <c r="J482" s="13" t="s">
        <v>157</v>
      </c>
      <c r="L482" s="13" t="s">
        <v>157</v>
      </c>
    </row>
    <row r="483" spans="1:13" x14ac:dyDescent="0.25">
      <c r="A483" s="13" t="s">
        <v>961</v>
      </c>
      <c r="B483" s="13" t="s">
        <v>162</v>
      </c>
      <c r="C483" s="13" t="s">
        <v>901</v>
      </c>
      <c r="E483" s="14" t="s">
        <v>1342</v>
      </c>
      <c r="F483" s="13" t="s">
        <v>1283</v>
      </c>
      <c r="H483" s="13" t="s">
        <v>157</v>
      </c>
      <c r="I483" s="13" t="s">
        <v>204</v>
      </c>
      <c r="J483" s="13" t="str">
        <f>HYPERLINK("http://pfam.sanger.ac.uk/family/PF00931","PF00931")</f>
        <v>PF00931</v>
      </c>
      <c r="L483" s="13" t="s">
        <v>157</v>
      </c>
      <c r="M483" s="13" t="s">
        <v>206</v>
      </c>
    </row>
    <row r="484" spans="1:13" x14ac:dyDescent="0.25">
      <c r="A484" s="13" t="s">
        <v>1262</v>
      </c>
      <c r="B484" s="13" t="s">
        <v>175</v>
      </c>
      <c r="C484" s="13" t="s">
        <v>152</v>
      </c>
      <c r="E484" s="14" t="s">
        <v>1342</v>
      </c>
      <c r="F484" s="13" t="s">
        <v>1283</v>
      </c>
      <c r="H484" s="13" t="s">
        <v>157</v>
      </c>
      <c r="J484" s="13" t="s">
        <v>157</v>
      </c>
      <c r="L484" s="13" t="s">
        <v>157</v>
      </c>
    </row>
    <row r="485" spans="1:13" x14ac:dyDescent="0.25">
      <c r="A485" s="13" t="s">
        <v>3780</v>
      </c>
      <c r="B485" s="13" t="s">
        <v>175</v>
      </c>
      <c r="C485" s="13" t="s">
        <v>152</v>
      </c>
      <c r="E485" s="14" t="s">
        <v>1342</v>
      </c>
      <c r="F485" s="13" t="s">
        <v>1283</v>
      </c>
      <c r="H485" s="13" t="s">
        <v>157</v>
      </c>
      <c r="I485" s="13" t="s">
        <v>1043</v>
      </c>
      <c r="J485" s="13" t="str">
        <f>HYPERLINK("http://pfam.sanger.ac.uk/family/PF13087","PF13087")</f>
        <v>PF13087</v>
      </c>
      <c r="L485" s="13" t="s">
        <v>157</v>
      </c>
    </row>
    <row r="486" spans="1:13" x14ac:dyDescent="0.25">
      <c r="A486" s="13" t="s">
        <v>1744</v>
      </c>
      <c r="B486" s="13" t="s">
        <v>175</v>
      </c>
      <c r="C486" s="13" t="s">
        <v>152</v>
      </c>
      <c r="E486" s="14" t="s">
        <v>1342</v>
      </c>
      <c r="F486" s="13" t="s">
        <v>1283</v>
      </c>
      <c r="H486" s="13" t="s">
        <v>157</v>
      </c>
      <c r="I486" s="13" t="s">
        <v>3052</v>
      </c>
      <c r="J486" s="13" t="str">
        <f>HYPERLINK("http://pfam.sanger.ac.uk/family/PF08711","PF08711")</f>
        <v>PF08711</v>
      </c>
      <c r="L486" s="13" t="s">
        <v>157</v>
      </c>
      <c r="M486" s="13" t="s">
        <v>3053</v>
      </c>
    </row>
    <row r="487" spans="1:13" x14ac:dyDescent="0.25">
      <c r="A487" s="13" t="s">
        <v>3781</v>
      </c>
      <c r="B487" s="13" t="s">
        <v>162</v>
      </c>
      <c r="C487" s="13" t="s">
        <v>152</v>
      </c>
      <c r="E487" s="14" t="s">
        <v>1342</v>
      </c>
      <c r="F487" s="13" t="s">
        <v>1283</v>
      </c>
      <c r="H487" s="13" t="s">
        <v>157</v>
      </c>
      <c r="J487" s="13" t="s">
        <v>157</v>
      </c>
      <c r="L487" s="13" t="s">
        <v>157</v>
      </c>
      <c r="M487" s="13" t="s">
        <v>1549</v>
      </c>
    </row>
    <row r="488" spans="1:13" x14ac:dyDescent="0.25">
      <c r="A488" s="13" t="s">
        <v>3782</v>
      </c>
      <c r="B488" s="13" t="s">
        <v>151</v>
      </c>
      <c r="C488" s="13" t="s">
        <v>152</v>
      </c>
      <c r="E488" s="14" t="s">
        <v>1342</v>
      </c>
      <c r="F488" s="13" t="s">
        <v>1283</v>
      </c>
      <c r="H488" s="13" t="s">
        <v>157</v>
      </c>
      <c r="I488" s="13" t="s">
        <v>415</v>
      </c>
      <c r="J488" s="13" t="str">
        <f>HYPERLINK("http://pfam.sanger.ac.uk/family/PF00163","PF00163")</f>
        <v>PF00163</v>
      </c>
      <c r="L488" s="13" t="s">
        <v>157</v>
      </c>
      <c r="M488" s="13" t="s">
        <v>417</v>
      </c>
    </row>
    <row r="489" spans="1:13" x14ac:dyDescent="0.25">
      <c r="A489" s="13" t="s">
        <v>3783</v>
      </c>
      <c r="B489" s="13" t="s">
        <v>166</v>
      </c>
      <c r="C489" s="13" t="s">
        <v>152</v>
      </c>
      <c r="E489" s="14" t="s">
        <v>1342</v>
      </c>
      <c r="F489" s="13" t="s">
        <v>1283</v>
      </c>
      <c r="H489" s="13" t="s">
        <v>157</v>
      </c>
      <c r="J489" s="13" t="s">
        <v>157</v>
      </c>
      <c r="L489" s="13" t="s">
        <v>157</v>
      </c>
    </row>
    <row r="490" spans="1:13" x14ac:dyDescent="0.25">
      <c r="A490" s="13" t="s">
        <v>1749</v>
      </c>
      <c r="B490" s="13" t="s">
        <v>162</v>
      </c>
      <c r="C490" s="13" t="s">
        <v>152</v>
      </c>
      <c r="E490" s="14" t="s">
        <v>1342</v>
      </c>
      <c r="F490" s="13" t="s">
        <v>1283</v>
      </c>
      <c r="H490" s="13" t="s">
        <v>157</v>
      </c>
      <c r="J490" s="13" t="s">
        <v>157</v>
      </c>
      <c r="L490" s="13" t="s">
        <v>157</v>
      </c>
      <c r="M490" s="13" t="s">
        <v>1549</v>
      </c>
    </row>
    <row r="491" spans="1:13" x14ac:dyDescent="0.25">
      <c r="A491" s="13" t="s">
        <v>1750</v>
      </c>
      <c r="B491" s="13" t="s">
        <v>162</v>
      </c>
      <c r="C491" s="13" t="s">
        <v>152</v>
      </c>
      <c r="E491" s="14" t="s">
        <v>1342</v>
      </c>
      <c r="F491" s="13" t="s">
        <v>1283</v>
      </c>
      <c r="H491" s="13" t="s">
        <v>157</v>
      </c>
      <c r="J491" s="13" t="s">
        <v>157</v>
      </c>
      <c r="L491" s="13" t="s">
        <v>157</v>
      </c>
    </row>
    <row r="492" spans="1:13" x14ac:dyDescent="0.25">
      <c r="A492" s="13" t="s">
        <v>3784</v>
      </c>
      <c r="B492" s="13" t="s">
        <v>162</v>
      </c>
      <c r="C492" s="13" t="s">
        <v>152</v>
      </c>
      <c r="E492" s="14" t="s">
        <v>1342</v>
      </c>
      <c r="F492" s="13" t="s">
        <v>1283</v>
      </c>
      <c r="H492" s="13" t="s">
        <v>157</v>
      </c>
      <c r="I492" s="13" t="s">
        <v>1043</v>
      </c>
      <c r="J492" s="13" t="str">
        <f>HYPERLINK("http://pfam.sanger.ac.uk/family/PF13087","PF13087")</f>
        <v>PF13087</v>
      </c>
      <c r="L492" s="13" t="s">
        <v>157</v>
      </c>
    </row>
    <row r="493" spans="1:13" x14ac:dyDescent="0.25">
      <c r="A493" s="13" t="s">
        <v>1754</v>
      </c>
      <c r="B493" s="13" t="s">
        <v>162</v>
      </c>
      <c r="C493" s="13" t="s">
        <v>152</v>
      </c>
      <c r="E493" s="14" t="s">
        <v>1342</v>
      </c>
      <c r="F493" s="13" t="s">
        <v>1283</v>
      </c>
      <c r="H493" s="13" t="s">
        <v>157</v>
      </c>
      <c r="I493" s="13" t="s">
        <v>256</v>
      </c>
      <c r="J493" s="13" t="str">
        <f>HYPERLINK("http://pfam.sanger.ac.uk/family/PF13504","PF13504")</f>
        <v>PF13504</v>
      </c>
      <c r="L493" s="13" t="s">
        <v>157</v>
      </c>
    </row>
    <row r="494" spans="1:13" x14ac:dyDescent="0.25">
      <c r="A494" s="13" t="s">
        <v>3785</v>
      </c>
      <c r="B494" s="13" t="s">
        <v>162</v>
      </c>
      <c r="C494" s="13" t="s">
        <v>152</v>
      </c>
      <c r="E494" s="14" t="s">
        <v>1342</v>
      </c>
      <c r="F494" s="13" t="s">
        <v>1283</v>
      </c>
      <c r="H494" s="13" t="s">
        <v>157</v>
      </c>
      <c r="J494" s="13" t="s">
        <v>157</v>
      </c>
      <c r="L494" s="13" t="s">
        <v>157</v>
      </c>
    </row>
    <row r="495" spans="1:13" x14ac:dyDescent="0.25">
      <c r="A495" s="13" t="s">
        <v>709</v>
      </c>
      <c r="B495" s="13" t="s">
        <v>151</v>
      </c>
      <c r="C495" s="13" t="s">
        <v>152</v>
      </c>
      <c r="E495" s="14" t="s">
        <v>1342</v>
      </c>
      <c r="F495" s="13" t="s">
        <v>1283</v>
      </c>
      <c r="H495" s="13" t="s">
        <v>157</v>
      </c>
      <c r="I495" s="13" t="s">
        <v>977</v>
      </c>
      <c r="J495" s="13" t="str">
        <f>HYPERLINK("http://pfam.sanger.ac.uk/family/PF13041","PF13041")</f>
        <v>PF13041</v>
      </c>
      <c r="L495" s="13" t="s">
        <v>157</v>
      </c>
    </row>
    <row r="496" spans="1:13" x14ac:dyDescent="0.25">
      <c r="A496" s="13" t="s">
        <v>3786</v>
      </c>
      <c r="B496" s="13" t="s">
        <v>151</v>
      </c>
      <c r="C496" s="13" t="s">
        <v>152</v>
      </c>
      <c r="E496" s="14" t="s">
        <v>1342</v>
      </c>
      <c r="F496" s="13" t="s">
        <v>1283</v>
      </c>
      <c r="H496" s="13" t="s">
        <v>157</v>
      </c>
      <c r="J496" s="13" t="s">
        <v>157</v>
      </c>
      <c r="L496" s="13" t="s">
        <v>157</v>
      </c>
    </row>
    <row r="497" spans="1:13" x14ac:dyDescent="0.25">
      <c r="A497" s="13" t="s">
        <v>1433</v>
      </c>
      <c r="B497" s="13" t="s">
        <v>166</v>
      </c>
      <c r="C497" s="13" t="s">
        <v>152</v>
      </c>
      <c r="E497" s="14" t="s">
        <v>1342</v>
      </c>
      <c r="F497" s="13" t="s">
        <v>1283</v>
      </c>
      <c r="H497" s="13" t="s">
        <v>157</v>
      </c>
      <c r="I497" s="13" t="s">
        <v>1630</v>
      </c>
      <c r="J497" s="13" t="str">
        <f>HYPERLINK("http://pfam.sanger.ac.uk/family/PF08879","PF08879")</f>
        <v>PF08879</v>
      </c>
      <c r="L497" s="13" t="s">
        <v>157</v>
      </c>
      <c r="M497" s="13" t="s">
        <v>354</v>
      </c>
    </row>
    <row r="498" spans="1:13" x14ac:dyDescent="0.25">
      <c r="A498" s="13" t="s">
        <v>3787</v>
      </c>
      <c r="B498" s="13" t="s">
        <v>175</v>
      </c>
      <c r="C498" s="13" t="s">
        <v>152</v>
      </c>
      <c r="E498" s="14" t="s">
        <v>1342</v>
      </c>
      <c r="F498" s="13" t="s">
        <v>1283</v>
      </c>
      <c r="H498" s="13" t="s">
        <v>157</v>
      </c>
      <c r="I498" s="13" t="s">
        <v>1043</v>
      </c>
      <c r="J498" s="13" t="str">
        <f>HYPERLINK("http://pfam.sanger.ac.uk/family/PF13087","PF13087")</f>
        <v>PF13087</v>
      </c>
      <c r="L498" s="13" t="s">
        <v>157</v>
      </c>
    </row>
    <row r="499" spans="1:13" x14ac:dyDescent="0.25">
      <c r="A499" s="13" t="s">
        <v>3788</v>
      </c>
      <c r="B499" s="13" t="s">
        <v>162</v>
      </c>
      <c r="C499" s="13" t="s">
        <v>152</v>
      </c>
      <c r="E499" s="14" t="s">
        <v>1342</v>
      </c>
      <c r="F499" s="13" t="s">
        <v>1283</v>
      </c>
      <c r="H499" s="13" t="s">
        <v>157</v>
      </c>
      <c r="J499" s="13" t="s">
        <v>157</v>
      </c>
      <c r="L499" s="13" t="s">
        <v>157</v>
      </c>
    </row>
    <row r="500" spans="1:13" x14ac:dyDescent="0.25">
      <c r="A500" s="13" t="s">
        <v>3789</v>
      </c>
      <c r="B500" s="13" t="s">
        <v>162</v>
      </c>
      <c r="C500" s="13" t="s">
        <v>152</v>
      </c>
      <c r="E500" s="14" t="s">
        <v>1342</v>
      </c>
      <c r="F500" s="13" t="s">
        <v>1283</v>
      </c>
      <c r="H500" s="13" t="s">
        <v>157</v>
      </c>
      <c r="I500" s="13" t="s">
        <v>3526</v>
      </c>
      <c r="J500" s="13" t="str">
        <f>HYPERLINK("http://pfam.sanger.ac.uk/family/PF07762","PF07762")</f>
        <v>PF07762</v>
      </c>
      <c r="L500" s="13" t="s">
        <v>157</v>
      </c>
    </row>
    <row r="501" spans="1:13" x14ac:dyDescent="0.25">
      <c r="A501" s="13" t="s">
        <v>3790</v>
      </c>
      <c r="B501" s="13" t="s">
        <v>162</v>
      </c>
      <c r="C501" s="13" t="s">
        <v>152</v>
      </c>
      <c r="E501" s="14" t="s">
        <v>1342</v>
      </c>
      <c r="F501" s="13" t="s">
        <v>1283</v>
      </c>
      <c r="H501" s="13" t="s">
        <v>157</v>
      </c>
      <c r="I501" s="13" t="s">
        <v>387</v>
      </c>
      <c r="J501" s="13" t="str">
        <f>HYPERLINK("http://pfam.sanger.ac.uk/family/PF00253","PF00253")</f>
        <v>PF00253</v>
      </c>
      <c r="L501" s="13" t="s">
        <v>157</v>
      </c>
      <c r="M501" s="13" t="s">
        <v>389</v>
      </c>
    </row>
    <row r="502" spans="1:13" x14ac:dyDescent="0.25">
      <c r="A502" s="13" t="s">
        <v>2239</v>
      </c>
      <c r="B502" s="13" t="s">
        <v>162</v>
      </c>
      <c r="C502" s="13" t="s">
        <v>152</v>
      </c>
      <c r="E502" s="14" t="s">
        <v>1342</v>
      </c>
      <c r="F502" s="13" t="s">
        <v>1283</v>
      </c>
      <c r="H502" s="13" t="s">
        <v>157</v>
      </c>
      <c r="I502" s="13" t="s">
        <v>3578</v>
      </c>
      <c r="J502" s="13" t="str">
        <f>HYPERLINK("http://pfam.sanger.ac.uk/family/PF14111","PF14111")</f>
        <v>PF14111</v>
      </c>
      <c r="L502" s="13" t="s">
        <v>157</v>
      </c>
    </row>
    <row r="503" spans="1:13" x14ac:dyDescent="0.25">
      <c r="A503" s="13" t="s">
        <v>3791</v>
      </c>
      <c r="B503" s="13" t="s">
        <v>175</v>
      </c>
      <c r="C503" s="13" t="s">
        <v>152</v>
      </c>
      <c r="E503" s="14" t="s">
        <v>1342</v>
      </c>
      <c r="F503" s="13" t="s">
        <v>1283</v>
      </c>
      <c r="H503" s="13" t="s">
        <v>157</v>
      </c>
      <c r="I503" s="13" t="s">
        <v>3578</v>
      </c>
      <c r="J503" s="13" t="str">
        <f>HYPERLINK("http://pfam.sanger.ac.uk/family/PF14111","PF14111")</f>
        <v>PF14111</v>
      </c>
      <c r="L503" s="13" t="s">
        <v>157</v>
      </c>
    </row>
    <row r="504" spans="1:13" x14ac:dyDescent="0.25">
      <c r="A504" s="13" t="s">
        <v>1766</v>
      </c>
      <c r="B504" s="13" t="s">
        <v>166</v>
      </c>
      <c r="C504" s="13" t="s">
        <v>152</v>
      </c>
      <c r="E504" s="14" t="s">
        <v>1342</v>
      </c>
      <c r="F504" s="13" t="s">
        <v>1283</v>
      </c>
      <c r="H504" s="13" t="s">
        <v>157</v>
      </c>
      <c r="J504" s="13" t="s">
        <v>157</v>
      </c>
      <c r="L504" s="13" t="s">
        <v>157</v>
      </c>
    </row>
    <row r="505" spans="1:13" x14ac:dyDescent="0.25">
      <c r="A505" s="13" t="s">
        <v>905</v>
      </c>
      <c r="B505" s="13" t="s">
        <v>166</v>
      </c>
      <c r="C505" s="13" t="s">
        <v>152</v>
      </c>
      <c r="E505" s="14" t="s">
        <v>1342</v>
      </c>
      <c r="F505" s="13" t="s">
        <v>1283</v>
      </c>
      <c r="H505" s="13" t="s">
        <v>157</v>
      </c>
      <c r="I505" s="13" t="s">
        <v>256</v>
      </c>
      <c r="J505" s="13" t="str">
        <f>HYPERLINK("http://pfam.sanger.ac.uk/family/PF13504","PF13504")</f>
        <v>PF13504</v>
      </c>
      <c r="L505" s="13" t="s">
        <v>157</v>
      </c>
    </row>
    <row r="506" spans="1:13" x14ac:dyDescent="0.25">
      <c r="A506" s="13" t="s">
        <v>1179</v>
      </c>
      <c r="B506" s="13" t="s">
        <v>175</v>
      </c>
      <c r="C506" s="13" t="s">
        <v>152</v>
      </c>
      <c r="E506" s="14" t="s">
        <v>1342</v>
      </c>
      <c r="F506" s="13" t="s">
        <v>1283</v>
      </c>
      <c r="H506" s="13" t="s">
        <v>157</v>
      </c>
      <c r="J506" s="13" t="s">
        <v>157</v>
      </c>
      <c r="L506" s="13" t="s">
        <v>157</v>
      </c>
    </row>
    <row r="507" spans="1:13" x14ac:dyDescent="0.25">
      <c r="A507" s="13" t="s">
        <v>3792</v>
      </c>
      <c r="B507" s="13" t="s">
        <v>175</v>
      </c>
      <c r="C507" s="13" t="s">
        <v>152</v>
      </c>
      <c r="E507" s="14" t="s">
        <v>1342</v>
      </c>
      <c r="F507" s="13" t="s">
        <v>1283</v>
      </c>
      <c r="H507" s="13" t="s">
        <v>157</v>
      </c>
      <c r="I507" s="13" t="s">
        <v>1315</v>
      </c>
      <c r="J507" s="13" t="str">
        <f>HYPERLINK("http://pfam.sanger.ac.uk/family/PF03469","PF03469")</f>
        <v>PF03469</v>
      </c>
      <c r="L507" s="13" t="s">
        <v>157</v>
      </c>
    </row>
    <row r="508" spans="1:13" x14ac:dyDescent="0.25">
      <c r="A508" s="13" t="s">
        <v>2695</v>
      </c>
      <c r="B508" s="13" t="s">
        <v>162</v>
      </c>
      <c r="C508" s="13" t="s">
        <v>152</v>
      </c>
      <c r="E508" s="14" t="s">
        <v>1342</v>
      </c>
      <c r="F508" s="13" t="s">
        <v>1283</v>
      </c>
      <c r="H508" s="13" t="s">
        <v>157</v>
      </c>
      <c r="J508" s="13" t="s">
        <v>157</v>
      </c>
      <c r="L508" s="13" t="s">
        <v>157</v>
      </c>
    </row>
    <row r="509" spans="1:13" x14ac:dyDescent="0.25">
      <c r="A509" s="13" t="s">
        <v>1771</v>
      </c>
      <c r="B509" s="13" t="s">
        <v>162</v>
      </c>
      <c r="C509" s="13" t="s">
        <v>152</v>
      </c>
      <c r="E509" s="14" t="s">
        <v>1342</v>
      </c>
      <c r="F509" s="13" t="s">
        <v>1283</v>
      </c>
      <c r="H509" s="13" t="s">
        <v>157</v>
      </c>
      <c r="I509" s="13" t="s">
        <v>204</v>
      </c>
      <c r="J509" s="13" t="str">
        <f>HYPERLINK("http://pfam.sanger.ac.uk/family/PF00931","PF00931")</f>
        <v>PF00931</v>
      </c>
      <c r="L509" s="13" t="s">
        <v>157</v>
      </c>
      <c r="M509" s="13" t="s">
        <v>206</v>
      </c>
    </row>
    <row r="510" spans="1:13" x14ac:dyDescent="0.25">
      <c r="A510" s="13" t="s">
        <v>3793</v>
      </c>
      <c r="B510" s="13" t="s">
        <v>151</v>
      </c>
      <c r="C510" s="13" t="s">
        <v>901</v>
      </c>
      <c r="E510" s="14" t="s">
        <v>1342</v>
      </c>
      <c r="F510" s="13" t="s">
        <v>1283</v>
      </c>
      <c r="H510" s="13" t="s">
        <v>157</v>
      </c>
      <c r="I510" s="13" t="s">
        <v>1043</v>
      </c>
      <c r="J510" s="13" t="str">
        <f>HYPERLINK("http://pfam.sanger.ac.uk/family/PF13087","PF13087")</f>
        <v>PF13087</v>
      </c>
      <c r="L510" s="13" t="s">
        <v>157</v>
      </c>
    </row>
    <row r="511" spans="1:13" x14ac:dyDescent="0.25">
      <c r="A511" s="13" t="s">
        <v>1773</v>
      </c>
      <c r="B511" s="13" t="s">
        <v>151</v>
      </c>
      <c r="C511" s="13" t="s">
        <v>152</v>
      </c>
      <c r="E511" s="14" t="s">
        <v>1342</v>
      </c>
      <c r="F511" s="13" t="s">
        <v>1283</v>
      </c>
      <c r="H511" s="13" t="s">
        <v>157</v>
      </c>
      <c r="I511" s="13" t="s">
        <v>1210</v>
      </c>
      <c r="J511" s="13" t="str">
        <f>HYPERLINK("http://pfam.sanger.ac.uk/family/PF02966","PF02966")</f>
        <v>PF02966</v>
      </c>
      <c r="L511" s="13" t="s">
        <v>157</v>
      </c>
      <c r="M511" s="13" t="s">
        <v>1212</v>
      </c>
    </row>
    <row r="512" spans="1:13" x14ac:dyDescent="0.25">
      <c r="A512" s="13" t="s">
        <v>1774</v>
      </c>
      <c r="B512" s="13" t="s">
        <v>166</v>
      </c>
      <c r="C512" s="13" t="s">
        <v>152</v>
      </c>
      <c r="E512" s="14" t="s">
        <v>1342</v>
      </c>
      <c r="F512" s="13" t="s">
        <v>1283</v>
      </c>
      <c r="H512" s="13" t="s">
        <v>157</v>
      </c>
      <c r="J512" s="13" t="s">
        <v>157</v>
      </c>
      <c r="L512" s="13" t="s">
        <v>157</v>
      </c>
      <c r="M512" s="13" t="s">
        <v>1549</v>
      </c>
    </row>
    <row r="513" spans="1:13" x14ac:dyDescent="0.25">
      <c r="A513" s="13" t="s">
        <v>1776</v>
      </c>
      <c r="B513" s="13" t="s">
        <v>162</v>
      </c>
      <c r="C513" s="13" t="s">
        <v>152</v>
      </c>
      <c r="E513" s="14" t="s">
        <v>1342</v>
      </c>
      <c r="F513" s="13" t="s">
        <v>1283</v>
      </c>
      <c r="H513" s="13" t="s">
        <v>157</v>
      </c>
      <c r="I513" s="13" t="s">
        <v>530</v>
      </c>
      <c r="J513" s="13" t="str">
        <f>HYPERLINK("http://pfam.sanger.ac.uk/family/PF02190","PF02190")</f>
        <v>PF02190</v>
      </c>
      <c r="L513" s="13" t="s">
        <v>157</v>
      </c>
      <c r="M513" s="13" t="s">
        <v>532</v>
      </c>
    </row>
    <row r="514" spans="1:13" x14ac:dyDescent="0.25">
      <c r="A514" s="13" t="s">
        <v>3794</v>
      </c>
      <c r="B514" s="13" t="s">
        <v>175</v>
      </c>
      <c r="C514" s="13" t="s">
        <v>152</v>
      </c>
      <c r="E514" s="14" t="s">
        <v>1342</v>
      </c>
      <c r="F514" s="13" t="s">
        <v>1283</v>
      </c>
      <c r="H514" s="13" t="s">
        <v>157</v>
      </c>
      <c r="J514" s="13" t="s">
        <v>157</v>
      </c>
      <c r="L514" s="13" t="s">
        <v>157</v>
      </c>
    </row>
    <row r="515" spans="1:13" x14ac:dyDescent="0.25">
      <c r="A515" s="13" t="s">
        <v>2274</v>
      </c>
      <c r="B515" s="13" t="s">
        <v>166</v>
      </c>
      <c r="C515" s="13" t="s">
        <v>152</v>
      </c>
      <c r="E515" s="14" t="s">
        <v>1342</v>
      </c>
      <c r="F515" s="13" t="s">
        <v>1283</v>
      </c>
      <c r="H515" s="13" t="s">
        <v>157</v>
      </c>
      <c r="J515" s="13" t="s">
        <v>157</v>
      </c>
      <c r="L515" s="13" t="s">
        <v>157</v>
      </c>
    </row>
    <row r="516" spans="1:13" x14ac:dyDescent="0.25">
      <c r="A516" s="13" t="s">
        <v>2484</v>
      </c>
      <c r="B516" s="13" t="s">
        <v>162</v>
      </c>
      <c r="C516" s="13" t="s">
        <v>152</v>
      </c>
      <c r="E516" s="14" t="s">
        <v>1342</v>
      </c>
      <c r="F516" s="13" t="s">
        <v>1283</v>
      </c>
      <c r="H516" s="13" t="s">
        <v>157</v>
      </c>
      <c r="I516" s="13" t="s">
        <v>744</v>
      </c>
      <c r="J516" s="13" t="str">
        <f>HYPERLINK("http://pfam.sanger.ac.uk/family/PF03101","PF03101")</f>
        <v>PF03101</v>
      </c>
      <c r="L516" s="13" t="s">
        <v>157</v>
      </c>
    </row>
    <row r="517" spans="1:13" x14ac:dyDescent="0.25">
      <c r="A517" s="13" t="s">
        <v>3795</v>
      </c>
      <c r="B517" s="13" t="s">
        <v>162</v>
      </c>
      <c r="C517" s="13" t="s">
        <v>152</v>
      </c>
      <c r="E517" s="14" t="s">
        <v>1342</v>
      </c>
      <c r="F517" s="13" t="s">
        <v>1283</v>
      </c>
      <c r="H517" s="13" t="s">
        <v>157</v>
      </c>
      <c r="I517" s="13" t="s">
        <v>1210</v>
      </c>
      <c r="J517" s="13" t="str">
        <f>HYPERLINK("http://pfam.sanger.ac.uk/family/PF02966","PF02966")</f>
        <v>PF02966</v>
      </c>
      <c r="L517" s="13" t="s">
        <v>157</v>
      </c>
      <c r="M517" s="13" t="s">
        <v>1212</v>
      </c>
    </row>
    <row r="518" spans="1:13" x14ac:dyDescent="0.25">
      <c r="A518" s="13" t="s">
        <v>1788</v>
      </c>
      <c r="B518" s="13" t="s">
        <v>162</v>
      </c>
      <c r="C518" s="13" t="s">
        <v>152</v>
      </c>
      <c r="E518" s="14" t="s">
        <v>1342</v>
      </c>
      <c r="F518" s="13" t="s">
        <v>1283</v>
      </c>
      <c r="H518" s="13" t="s">
        <v>157</v>
      </c>
      <c r="J518" s="13" t="s">
        <v>157</v>
      </c>
      <c r="L518" s="13" t="s">
        <v>157</v>
      </c>
    </row>
    <row r="519" spans="1:13" x14ac:dyDescent="0.25">
      <c r="A519" s="13" t="s">
        <v>1792</v>
      </c>
      <c r="B519" s="13" t="s">
        <v>151</v>
      </c>
      <c r="C519" s="13" t="s">
        <v>152</v>
      </c>
      <c r="E519" s="14" t="s">
        <v>1342</v>
      </c>
      <c r="F519" s="13" t="s">
        <v>1283</v>
      </c>
      <c r="H519" s="13" t="s">
        <v>157</v>
      </c>
      <c r="J519" s="13" t="s">
        <v>157</v>
      </c>
      <c r="L519" s="13" t="s">
        <v>157</v>
      </c>
      <c r="M519" s="13" t="s">
        <v>837</v>
      </c>
    </row>
    <row r="520" spans="1:13" x14ac:dyDescent="0.25">
      <c r="A520" s="13" t="s">
        <v>3796</v>
      </c>
      <c r="B520" s="13" t="s">
        <v>162</v>
      </c>
      <c r="C520" s="13" t="s">
        <v>152</v>
      </c>
      <c r="E520" s="14" t="s">
        <v>1342</v>
      </c>
      <c r="F520" s="13" t="s">
        <v>1283</v>
      </c>
      <c r="H520" s="13" t="s">
        <v>157</v>
      </c>
      <c r="I520" s="13" t="s">
        <v>744</v>
      </c>
      <c r="J520" s="13" t="str">
        <f>HYPERLINK("http://pfam.sanger.ac.uk/family/PF03101","PF03101")</f>
        <v>PF03101</v>
      </c>
      <c r="L520" s="13" t="s">
        <v>157</v>
      </c>
    </row>
    <row r="521" spans="1:13" x14ac:dyDescent="0.25">
      <c r="A521" s="13" t="s">
        <v>504</v>
      </c>
      <c r="B521" s="13" t="s">
        <v>162</v>
      </c>
      <c r="C521" s="13" t="s">
        <v>152</v>
      </c>
      <c r="E521" s="14" t="s">
        <v>1342</v>
      </c>
      <c r="F521" s="13" t="s">
        <v>1283</v>
      </c>
      <c r="H521" s="13" t="s">
        <v>157</v>
      </c>
      <c r="I521" s="13" t="s">
        <v>319</v>
      </c>
      <c r="J521" s="13" t="str">
        <f>HYPERLINK("http://pfam.sanger.ac.uk/family/PF00421","PF00421")</f>
        <v>PF00421</v>
      </c>
      <c r="L521" s="13" t="s">
        <v>157</v>
      </c>
      <c r="M521" s="13" t="s">
        <v>320</v>
      </c>
    </row>
    <row r="522" spans="1:13" x14ac:dyDescent="0.25">
      <c r="A522" s="13" t="s">
        <v>3797</v>
      </c>
      <c r="B522" s="13" t="s">
        <v>162</v>
      </c>
      <c r="C522" s="13" t="s">
        <v>152</v>
      </c>
      <c r="E522" s="14" t="s">
        <v>1342</v>
      </c>
      <c r="F522" s="13" t="s">
        <v>1283</v>
      </c>
      <c r="H522" s="13" t="s">
        <v>157</v>
      </c>
      <c r="I522" s="13" t="s">
        <v>3798</v>
      </c>
      <c r="J522" s="13" t="str">
        <f>HYPERLINK("http://pfam.sanger.ac.uk/family/PF00176","PF00176")</f>
        <v>PF00176</v>
      </c>
      <c r="L522" s="13" t="s">
        <v>157</v>
      </c>
      <c r="M522" s="13" t="s">
        <v>3799</v>
      </c>
    </row>
    <row r="523" spans="1:13" x14ac:dyDescent="0.25">
      <c r="A523" s="13" t="s">
        <v>1796</v>
      </c>
      <c r="B523" s="13" t="s">
        <v>166</v>
      </c>
      <c r="C523" s="13" t="s">
        <v>152</v>
      </c>
      <c r="E523" s="14" t="s">
        <v>1342</v>
      </c>
      <c r="F523" s="13" t="s">
        <v>1283</v>
      </c>
      <c r="H523" s="13" t="s">
        <v>157</v>
      </c>
      <c r="I523" s="13" t="s">
        <v>1358</v>
      </c>
      <c r="J523" s="13" t="str">
        <f>HYPERLINK("http://pfam.sanger.ac.uk/family/PF03087","PF03087")</f>
        <v>PF03087</v>
      </c>
      <c r="L523" s="13" t="s">
        <v>157</v>
      </c>
    </row>
    <row r="524" spans="1:13" x14ac:dyDescent="0.25">
      <c r="A524" s="13" t="s">
        <v>3800</v>
      </c>
      <c r="B524" s="13" t="s">
        <v>151</v>
      </c>
      <c r="C524" s="13" t="s">
        <v>152</v>
      </c>
      <c r="E524" s="14" t="s">
        <v>1342</v>
      </c>
      <c r="F524" s="13" t="s">
        <v>1283</v>
      </c>
      <c r="H524" s="13" t="s">
        <v>157</v>
      </c>
      <c r="J524" s="13" t="s">
        <v>157</v>
      </c>
      <c r="L524" s="13" t="s">
        <v>157</v>
      </c>
    </row>
    <row r="525" spans="1:13" x14ac:dyDescent="0.25">
      <c r="A525" s="13" t="s">
        <v>369</v>
      </c>
      <c r="B525" s="13" t="s">
        <v>175</v>
      </c>
      <c r="C525" s="13" t="s">
        <v>901</v>
      </c>
      <c r="E525" s="14" t="s">
        <v>1342</v>
      </c>
      <c r="F525" s="13" t="s">
        <v>1283</v>
      </c>
      <c r="H525" s="13" t="s">
        <v>157</v>
      </c>
      <c r="J525" s="13" t="s">
        <v>157</v>
      </c>
      <c r="L525" s="13" t="s">
        <v>157</v>
      </c>
    </row>
    <row r="526" spans="1:13" x14ac:dyDescent="0.25">
      <c r="A526" s="13" t="s">
        <v>2312</v>
      </c>
      <c r="B526" s="13" t="s">
        <v>175</v>
      </c>
      <c r="C526" s="13" t="s">
        <v>152</v>
      </c>
      <c r="E526" s="14" t="s">
        <v>1342</v>
      </c>
      <c r="F526" s="13" t="s">
        <v>1283</v>
      </c>
      <c r="H526" s="13" t="s">
        <v>157</v>
      </c>
      <c r="I526" s="13" t="s">
        <v>3158</v>
      </c>
      <c r="J526" s="13" t="str">
        <f>HYPERLINK("http://pfam.sanger.ac.uk/family/PF00009","PF00009")</f>
        <v>PF00009</v>
      </c>
      <c r="L526" s="13" t="s">
        <v>157</v>
      </c>
      <c r="M526" s="13" t="s">
        <v>3160</v>
      </c>
    </row>
    <row r="527" spans="1:13" x14ac:dyDescent="0.25">
      <c r="A527" s="13" t="s">
        <v>2697</v>
      </c>
      <c r="B527" s="13" t="s">
        <v>162</v>
      </c>
      <c r="C527" s="13" t="s">
        <v>152</v>
      </c>
      <c r="E527" s="14" t="s">
        <v>1342</v>
      </c>
      <c r="F527" s="13" t="s">
        <v>1283</v>
      </c>
      <c r="H527" s="13" t="s">
        <v>157</v>
      </c>
      <c r="J527" s="13" t="s">
        <v>157</v>
      </c>
      <c r="L527" s="13" t="s">
        <v>157</v>
      </c>
      <c r="M527" s="13" t="s">
        <v>2686</v>
      </c>
    </row>
    <row r="528" spans="1:13" x14ac:dyDescent="0.25">
      <c r="A528" s="13" t="s">
        <v>1809</v>
      </c>
      <c r="B528" s="13" t="s">
        <v>162</v>
      </c>
      <c r="C528" s="13" t="s">
        <v>901</v>
      </c>
      <c r="E528" s="14" t="s">
        <v>1342</v>
      </c>
      <c r="F528" s="13" t="s">
        <v>1283</v>
      </c>
      <c r="H528" s="13" t="s">
        <v>157</v>
      </c>
      <c r="J528" s="13" t="s">
        <v>157</v>
      </c>
      <c r="L528" s="13" t="s">
        <v>157</v>
      </c>
    </row>
    <row r="529" spans="1:13" x14ac:dyDescent="0.25">
      <c r="A529" s="13" t="s">
        <v>2698</v>
      </c>
      <c r="B529" s="13" t="s">
        <v>162</v>
      </c>
      <c r="C529" s="13" t="s">
        <v>152</v>
      </c>
      <c r="E529" s="14" t="s">
        <v>1342</v>
      </c>
      <c r="F529" s="13" t="s">
        <v>1283</v>
      </c>
      <c r="H529" s="13" t="s">
        <v>157</v>
      </c>
      <c r="J529" s="13" t="s">
        <v>157</v>
      </c>
      <c r="L529" s="13" t="s">
        <v>157</v>
      </c>
      <c r="M529" s="13" t="s">
        <v>2686</v>
      </c>
    </row>
    <row r="530" spans="1:13" x14ac:dyDescent="0.25">
      <c r="A530" s="13" t="s">
        <v>2488</v>
      </c>
      <c r="B530" s="13" t="s">
        <v>166</v>
      </c>
      <c r="C530" s="13" t="s">
        <v>152</v>
      </c>
      <c r="E530" s="14" t="s">
        <v>1342</v>
      </c>
      <c r="F530" s="13" t="s">
        <v>1283</v>
      </c>
      <c r="H530" s="13" t="s">
        <v>157</v>
      </c>
      <c r="J530" s="13" t="s">
        <v>157</v>
      </c>
      <c r="L530" s="13" t="s">
        <v>157</v>
      </c>
    </row>
    <row r="531" spans="1:13" x14ac:dyDescent="0.25">
      <c r="A531" s="13" t="s">
        <v>1612</v>
      </c>
      <c r="B531" s="13" t="s">
        <v>175</v>
      </c>
      <c r="C531" s="13" t="s">
        <v>152</v>
      </c>
      <c r="E531" s="14" t="s">
        <v>1342</v>
      </c>
      <c r="F531" s="13" t="s">
        <v>1283</v>
      </c>
      <c r="H531" s="13" t="s">
        <v>157</v>
      </c>
      <c r="J531" s="13" t="s">
        <v>157</v>
      </c>
      <c r="L531" s="13" t="s">
        <v>157</v>
      </c>
      <c r="M531" s="13" t="s">
        <v>482</v>
      </c>
    </row>
    <row r="532" spans="1:13" x14ac:dyDescent="0.25">
      <c r="A532" s="13" t="s">
        <v>1810</v>
      </c>
      <c r="B532" s="13" t="s">
        <v>162</v>
      </c>
      <c r="C532" s="13" t="s">
        <v>152</v>
      </c>
      <c r="E532" s="14" t="s">
        <v>1342</v>
      </c>
      <c r="F532" s="13" t="s">
        <v>1283</v>
      </c>
      <c r="H532" s="13" t="s">
        <v>157</v>
      </c>
      <c r="J532" s="13" t="s">
        <v>157</v>
      </c>
      <c r="L532" s="13" t="s">
        <v>157</v>
      </c>
      <c r="M532" s="13" t="s">
        <v>482</v>
      </c>
    </row>
    <row r="533" spans="1:13" x14ac:dyDescent="0.25">
      <c r="A533" s="13" t="s">
        <v>3801</v>
      </c>
      <c r="B533" s="13" t="s">
        <v>175</v>
      </c>
      <c r="C533" s="13" t="s">
        <v>152</v>
      </c>
      <c r="E533" s="14" t="s">
        <v>1342</v>
      </c>
      <c r="F533" s="13" t="s">
        <v>1283</v>
      </c>
      <c r="H533" s="13" t="s">
        <v>157</v>
      </c>
      <c r="I533" s="13" t="s">
        <v>1358</v>
      </c>
      <c r="J533" s="13" t="str">
        <f>HYPERLINK("http://pfam.sanger.ac.uk/family/PF03087","PF03087")</f>
        <v>PF03087</v>
      </c>
      <c r="L533" s="13" t="s">
        <v>157</v>
      </c>
    </row>
    <row r="534" spans="1:13" x14ac:dyDescent="0.25">
      <c r="A534" s="13" t="s">
        <v>1816</v>
      </c>
      <c r="B534" s="13" t="s">
        <v>162</v>
      </c>
      <c r="C534" s="13" t="s">
        <v>152</v>
      </c>
      <c r="E534" s="14" t="s">
        <v>1342</v>
      </c>
      <c r="F534" s="13" t="s">
        <v>1283</v>
      </c>
      <c r="H534" s="13" t="s">
        <v>157</v>
      </c>
      <c r="J534" s="13" t="s">
        <v>157</v>
      </c>
      <c r="L534" s="13" t="s">
        <v>157</v>
      </c>
      <c r="M534" s="13" t="s">
        <v>1549</v>
      </c>
    </row>
    <row r="535" spans="1:13" x14ac:dyDescent="0.25">
      <c r="A535" s="13" t="s">
        <v>3802</v>
      </c>
      <c r="B535" s="13" t="s">
        <v>175</v>
      </c>
      <c r="C535" s="13" t="s">
        <v>152</v>
      </c>
      <c r="E535" s="14" t="s">
        <v>1342</v>
      </c>
      <c r="F535" s="13" t="s">
        <v>1283</v>
      </c>
      <c r="H535" s="13" t="s">
        <v>157</v>
      </c>
      <c r="J535" s="13" t="s">
        <v>157</v>
      </c>
      <c r="L535" s="13" t="s">
        <v>157</v>
      </c>
    </row>
    <row r="536" spans="1:13" x14ac:dyDescent="0.25">
      <c r="A536" s="13" t="s">
        <v>1819</v>
      </c>
      <c r="B536" s="13" t="s">
        <v>151</v>
      </c>
      <c r="C536" s="13" t="s">
        <v>152</v>
      </c>
      <c r="E536" s="14" t="s">
        <v>1342</v>
      </c>
      <c r="F536" s="13" t="s">
        <v>1283</v>
      </c>
      <c r="H536" s="13" t="s">
        <v>157</v>
      </c>
      <c r="J536" s="13" t="s">
        <v>157</v>
      </c>
      <c r="L536" s="13" t="s">
        <v>157</v>
      </c>
    </row>
    <row r="537" spans="1:13" x14ac:dyDescent="0.25">
      <c r="A537" s="13" t="s">
        <v>1587</v>
      </c>
      <c r="B537" s="13" t="s">
        <v>162</v>
      </c>
      <c r="C537" s="13" t="s">
        <v>152</v>
      </c>
      <c r="E537" s="14" t="s">
        <v>1342</v>
      </c>
      <c r="F537" s="13" t="s">
        <v>1283</v>
      </c>
      <c r="H537" s="13" t="s">
        <v>157</v>
      </c>
      <c r="J537" s="13" t="s">
        <v>157</v>
      </c>
      <c r="L537" s="13" t="s">
        <v>157</v>
      </c>
    </row>
    <row r="538" spans="1:13" x14ac:dyDescent="0.25">
      <c r="A538" s="13" t="s">
        <v>1820</v>
      </c>
      <c r="B538" s="13" t="s">
        <v>175</v>
      </c>
      <c r="C538" s="13" t="s">
        <v>152</v>
      </c>
      <c r="E538" s="14" t="s">
        <v>1342</v>
      </c>
      <c r="F538" s="13" t="s">
        <v>1283</v>
      </c>
      <c r="H538" s="13" t="s">
        <v>157</v>
      </c>
      <c r="I538" s="13" t="s">
        <v>3107</v>
      </c>
      <c r="J538" s="13" t="str">
        <f>HYPERLINK("http://pfam.sanger.ac.uk/family/PF04565","PF04565")</f>
        <v>PF04565</v>
      </c>
      <c r="L538" s="13" t="s">
        <v>157</v>
      </c>
      <c r="M538" s="13" t="s">
        <v>3108</v>
      </c>
    </row>
    <row r="539" spans="1:13" x14ac:dyDescent="0.25">
      <c r="A539" s="13" t="s">
        <v>1822</v>
      </c>
      <c r="B539" s="13" t="s">
        <v>151</v>
      </c>
      <c r="C539" s="13" t="s">
        <v>152</v>
      </c>
      <c r="E539" s="14" t="s">
        <v>1342</v>
      </c>
      <c r="F539" s="13" t="s">
        <v>1283</v>
      </c>
      <c r="H539" s="13" t="s">
        <v>157</v>
      </c>
      <c r="J539" s="13" t="s">
        <v>157</v>
      </c>
      <c r="L539" s="13" t="s">
        <v>157</v>
      </c>
    </row>
    <row r="540" spans="1:13" x14ac:dyDescent="0.25">
      <c r="A540" s="13" t="s">
        <v>1392</v>
      </c>
      <c r="B540" s="13" t="s">
        <v>166</v>
      </c>
      <c r="C540" s="13" t="s">
        <v>152</v>
      </c>
      <c r="E540" s="14" t="s">
        <v>1342</v>
      </c>
      <c r="F540" s="13" t="s">
        <v>1283</v>
      </c>
      <c r="H540" s="13" t="s">
        <v>157</v>
      </c>
      <c r="I540" s="13" t="s">
        <v>1203</v>
      </c>
      <c r="J540" s="13" t="str">
        <f>HYPERLINK("http://pfam.sanger.ac.uk/family/PF00085","PF00085")</f>
        <v>PF00085</v>
      </c>
      <c r="L540" s="13" t="s">
        <v>157</v>
      </c>
      <c r="M540" s="13" t="s">
        <v>1205</v>
      </c>
    </row>
    <row r="541" spans="1:13" x14ac:dyDescent="0.25">
      <c r="A541" s="13" t="s">
        <v>2490</v>
      </c>
      <c r="B541" s="13" t="s">
        <v>166</v>
      </c>
      <c r="C541" s="13" t="s">
        <v>901</v>
      </c>
      <c r="E541" s="14" t="s">
        <v>1342</v>
      </c>
      <c r="F541" s="13" t="s">
        <v>1283</v>
      </c>
      <c r="H541" s="13" t="s">
        <v>157</v>
      </c>
      <c r="I541" s="13" t="s">
        <v>408</v>
      </c>
      <c r="J541" s="13" t="str">
        <f>HYPERLINK("http://pfam.sanger.ac.uk/family/PF00189","PF00189")</f>
        <v>PF00189</v>
      </c>
      <c r="L541" s="13" t="s">
        <v>157</v>
      </c>
      <c r="M541" s="13" t="s">
        <v>410</v>
      </c>
    </row>
    <row r="542" spans="1:13" x14ac:dyDescent="0.25">
      <c r="A542" s="13" t="s">
        <v>1831</v>
      </c>
      <c r="B542" s="13" t="s">
        <v>162</v>
      </c>
      <c r="C542" s="13" t="s">
        <v>152</v>
      </c>
      <c r="E542" s="14" t="s">
        <v>1342</v>
      </c>
      <c r="F542" s="13" t="s">
        <v>1283</v>
      </c>
      <c r="H542" s="13" t="s">
        <v>157</v>
      </c>
      <c r="I542" s="13" t="s">
        <v>3798</v>
      </c>
      <c r="J542" s="13" t="str">
        <f>HYPERLINK("http://pfam.sanger.ac.uk/family/PF00176","PF00176")</f>
        <v>PF00176</v>
      </c>
      <c r="L542" s="13" t="s">
        <v>157</v>
      </c>
      <c r="M542" s="13" t="s">
        <v>3799</v>
      </c>
    </row>
    <row r="543" spans="1:13" x14ac:dyDescent="0.25">
      <c r="A543" s="13" t="s">
        <v>1833</v>
      </c>
      <c r="B543" s="13" t="s">
        <v>166</v>
      </c>
      <c r="C543" s="13" t="s">
        <v>152</v>
      </c>
      <c r="E543" s="14" t="s">
        <v>1342</v>
      </c>
      <c r="F543" s="13" t="s">
        <v>1283</v>
      </c>
      <c r="H543" s="13" t="s">
        <v>157</v>
      </c>
      <c r="J543" s="13" t="s">
        <v>157</v>
      </c>
      <c r="L543" s="13" t="s">
        <v>157</v>
      </c>
    </row>
    <row r="544" spans="1:13" x14ac:dyDescent="0.25">
      <c r="A544" s="13" t="s">
        <v>3803</v>
      </c>
      <c r="B544" s="13" t="s">
        <v>166</v>
      </c>
      <c r="C544" s="13" t="s">
        <v>152</v>
      </c>
      <c r="E544" s="14" t="s">
        <v>1342</v>
      </c>
      <c r="F544" s="13" t="s">
        <v>1283</v>
      </c>
      <c r="H544" s="13" t="s">
        <v>157</v>
      </c>
      <c r="J544" s="13" t="s">
        <v>157</v>
      </c>
      <c r="L544" s="13" t="s">
        <v>157</v>
      </c>
    </row>
    <row r="545" spans="1:13" x14ac:dyDescent="0.25">
      <c r="A545" s="13" t="s">
        <v>1836</v>
      </c>
      <c r="B545" s="13" t="s">
        <v>175</v>
      </c>
      <c r="C545" s="13" t="s">
        <v>152</v>
      </c>
      <c r="E545" s="14" t="s">
        <v>1342</v>
      </c>
      <c r="F545" s="13" t="s">
        <v>1283</v>
      </c>
      <c r="H545" s="13" t="s">
        <v>157</v>
      </c>
      <c r="J545" s="13" t="s">
        <v>157</v>
      </c>
      <c r="L545" s="13" t="s">
        <v>157</v>
      </c>
    </row>
    <row r="546" spans="1:13" x14ac:dyDescent="0.25">
      <c r="A546" s="13" t="s">
        <v>1837</v>
      </c>
      <c r="B546" s="13" t="s">
        <v>166</v>
      </c>
      <c r="C546" s="13" t="s">
        <v>152</v>
      </c>
      <c r="E546" s="14" t="s">
        <v>1342</v>
      </c>
      <c r="F546" s="13" t="s">
        <v>1283</v>
      </c>
      <c r="H546" s="13" t="s">
        <v>157</v>
      </c>
      <c r="J546" s="13" t="s">
        <v>157</v>
      </c>
      <c r="L546" s="13" t="s">
        <v>157</v>
      </c>
      <c r="M546" s="13" t="s">
        <v>482</v>
      </c>
    </row>
    <row r="547" spans="1:13" x14ac:dyDescent="0.25">
      <c r="A547" s="13" t="s">
        <v>3804</v>
      </c>
      <c r="B547" s="13" t="s">
        <v>151</v>
      </c>
      <c r="C547" s="13" t="s">
        <v>152</v>
      </c>
      <c r="E547" s="14" t="s">
        <v>1342</v>
      </c>
      <c r="F547" s="13" t="s">
        <v>1283</v>
      </c>
      <c r="H547" s="13" t="s">
        <v>157</v>
      </c>
      <c r="I547" s="13" t="s">
        <v>468</v>
      </c>
      <c r="J547" s="13" t="str">
        <f>HYPERLINK("http://pfam.sanger.ac.uk/family/PF00248","PF00248")</f>
        <v>PF00248</v>
      </c>
      <c r="L547" s="13" t="s">
        <v>157</v>
      </c>
      <c r="M547" s="13" t="s">
        <v>470</v>
      </c>
    </row>
    <row r="548" spans="1:13" x14ac:dyDescent="0.25">
      <c r="A548" s="13" t="s">
        <v>2493</v>
      </c>
      <c r="B548" s="13" t="s">
        <v>151</v>
      </c>
      <c r="C548" s="13" t="s">
        <v>152</v>
      </c>
      <c r="E548" s="14" t="s">
        <v>1342</v>
      </c>
      <c r="F548" s="13" t="s">
        <v>1283</v>
      </c>
      <c r="H548" s="13" t="s">
        <v>157</v>
      </c>
      <c r="J548" s="13" t="s">
        <v>157</v>
      </c>
      <c r="L548" s="13" t="s">
        <v>157</v>
      </c>
    </row>
    <row r="549" spans="1:13" x14ac:dyDescent="0.25">
      <c r="A549" s="13" t="s">
        <v>892</v>
      </c>
      <c r="B549" s="13" t="s">
        <v>162</v>
      </c>
      <c r="C549" s="13" t="s">
        <v>152</v>
      </c>
      <c r="E549" s="14" t="s">
        <v>1342</v>
      </c>
      <c r="F549" s="13" t="s">
        <v>1283</v>
      </c>
      <c r="H549" s="13" t="s">
        <v>157</v>
      </c>
      <c r="I549" s="13" t="s">
        <v>543</v>
      </c>
      <c r="J549" s="13" t="str">
        <f>HYPERLINK("http://pfam.sanger.ac.uk/family/PF06507","PF06507")</f>
        <v>PF06507</v>
      </c>
      <c r="L549" s="13" t="s">
        <v>157</v>
      </c>
      <c r="M549" s="13" t="s">
        <v>545</v>
      </c>
    </row>
    <row r="550" spans="1:13" x14ac:dyDescent="0.25">
      <c r="A550" s="13" t="s">
        <v>1839</v>
      </c>
      <c r="B550" s="13" t="s">
        <v>166</v>
      </c>
      <c r="C550" s="13" t="s">
        <v>152</v>
      </c>
      <c r="E550" s="14" t="s">
        <v>1342</v>
      </c>
      <c r="F550" s="13" t="s">
        <v>1283</v>
      </c>
      <c r="H550" s="13" t="s">
        <v>157</v>
      </c>
      <c r="I550" s="13" t="s">
        <v>1333</v>
      </c>
      <c r="J550" s="13" t="str">
        <f>HYPERLINK("http://pfam.sanger.ac.uk/family/PF03468","PF03468")</f>
        <v>PF03468</v>
      </c>
      <c r="L550" s="13" t="s">
        <v>157</v>
      </c>
      <c r="M550" s="13" t="s">
        <v>1335</v>
      </c>
    </row>
    <row r="551" spans="1:13" x14ac:dyDescent="0.25">
      <c r="A551" s="13" t="s">
        <v>1841</v>
      </c>
      <c r="B551" s="13" t="s">
        <v>162</v>
      </c>
      <c r="C551" s="13" t="s">
        <v>152</v>
      </c>
      <c r="E551" s="14" t="s">
        <v>1342</v>
      </c>
      <c r="F551" s="13" t="s">
        <v>1283</v>
      </c>
      <c r="H551" s="13" t="s">
        <v>157</v>
      </c>
      <c r="I551" s="13" t="s">
        <v>445</v>
      </c>
      <c r="J551" s="13" t="str">
        <f>HYPERLINK("http://pfam.sanger.ac.uk/family/PF05033","PF05033")</f>
        <v>PF05033</v>
      </c>
      <c r="L551" s="13" t="s">
        <v>157</v>
      </c>
      <c r="M551" s="13" t="s">
        <v>446</v>
      </c>
    </row>
    <row r="552" spans="1:13" x14ac:dyDescent="0.25">
      <c r="A552" s="13" t="s">
        <v>3805</v>
      </c>
      <c r="B552" s="13" t="s">
        <v>175</v>
      </c>
      <c r="C552" s="13" t="s">
        <v>152</v>
      </c>
      <c r="E552" s="14" t="s">
        <v>1342</v>
      </c>
      <c r="F552" s="13" t="s">
        <v>1283</v>
      </c>
      <c r="H552" s="13" t="s">
        <v>157</v>
      </c>
      <c r="J552" s="13" t="s">
        <v>157</v>
      </c>
      <c r="L552" s="13" t="s">
        <v>157</v>
      </c>
    </row>
    <row r="553" spans="1:13" x14ac:dyDescent="0.25">
      <c r="A553" s="13" t="s">
        <v>1842</v>
      </c>
      <c r="B553" s="13" t="s">
        <v>151</v>
      </c>
      <c r="C553" s="13" t="s">
        <v>152</v>
      </c>
      <c r="E553" s="14" t="s">
        <v>1342</v>
      </c>
      <c r="F553" s="13" t="s">
        <v>1283</v>
      </c>
      <c r="H553" s="13" t="s">
        <v>157</v>
      </c>
      <c r="J553" s="13" t="s">
        <v>157</v>
      </c>
      <c r="L553" s="13" t="s">
        <v>157</v>
      </c>
    </row>
    <row r="554" spans="1:13" x14ac:dyDescent="0.25">
      <c r="A554" s="13" t="s">
        <v>3806</v>
      </c>
      <c r="B554" s="13" t="s">
        <v>162</v>
      </c>
      <c r="C554" s="13" t="s">
        <v>152</v>
      </c>
      <c r="E554" s="14" t="s">
        <v>1342</v>
      </c>
      <c r="F554" s="13" t="s">
        <v>1283</v>
      </c>
      <c r="H554" s="13" t="s">
        <v>157</v>
      </c>
      <c r="I554" s="13" t="s">
        <v>744</v>
      </c>
      <c r="J554" s="13" t="str">
        <f>HYPERLINK("http://pfam.sanger.ac.uk/family/PF03101","PF03101")</f>
        <v>PF03101</v>
      </c>
      <c r="L554" s="13" t="s">
        <v>157</v>
      </c>
    </row>
    <row r="555" spans="1:13" x14ac:dyDescent="0.25">
      <c r="A555" s="13" t="s">
        <v>1844</v>
      </c>
      <c r="B555" s="13" t="s">
        <v>162</v>
      </c>
      <c r="C555" s="13" t="s">
        <v>152</v>
      </c>
      <c r="E555" s="14" t="s">
        <v>1342</v>
      </c>
      <c r="F555" s="13" t="s">
        <v>1283</v>
      </c>
      <c r="H555" s="13" t="s">
        <v>157</v>
      </c>
      <c r="J555" s="13" t="s">
        <v>157</v>
      </c>
      <c r="L555" s="13" t="s">
        <v>157</v>
      </c>
    </row>
    <row r="556" spans="1:13" x14ac:dyDescent="0.25">
      <c r="A556" s="13" t="s">
        <v>3807</v>
      </c>
      <c r="B556" s="13" t="s">
        <v>166</v>
      </c>
      <c r="C556" s="13" t="s">
        <v>152</v>
      </c>
      <c r="E556" s="14" t="s">
        <v>1342</v>
      </c>
      <c r="F556" s="13" t="s">
        <v>1283</v>
      </c>
      <c r="H556" s="13" t="s">
        <v>157</v>
      </c>
      <c r="I556" s="13" t="s">
        <v>1269</v>
      </c>
      <c r="J556" s="13" t="str">
        <f>HYPERLINK("http://pfam.sanger.ac.uk/family/PF02902","PF02902")</f>
        <v>PF02902</v>
      </c>
      <c r="L556" s="13" t="s">
        <v>157</v>
      </c>
      <c r="M556" s="13" t="s">
        <v>1271</v>
      </c>
    </row>
    <row r="557" spans="1:13" x14ac:dyDescent="0.25">
      <c r="A557" s="13" t="s">
        <v>2604</v>
      </c>
      <c r="B557" s="13" t="s">
        <v>166</v>
      </c>
      <c r="C557" s="13" t="s">
        <v>152</v>
      </c>
      <c r="E557" s="14" t="s">
        <v>1342</v>
      </c>
      <c r="F557" s="13" t="s">
        <v>1283</v>
      </c>
      <c r="H557" s="13" t="s">
        <v>157</v>
      </c>
      <c r="J557" s="13" t="s">
        <v>157</v>
      </c>
      <c r="L557" s="13" t="s">
        <v>157</v>
      </c>
    </row>
    <row r="558" spans="1:13" x14ac:dyDescent="0.25">
      <c r="A558" s="13" t="s">
        <v>1848</v>
      </c>
      <c r="B558" s="13" t="s">
        <v>162</v>
      </c>
      <c r="C558" s="13" t="s">
        <v>152</v>
      </c>
      <c r="E558" s="14" t="s">
        <v>1342</v>
      </c>
      <c r="F558" s="13" t="s">
        <v>1283</v>
      </c>
      <c r="H558" s="13" t="s">
        <v>157</v>
      </c>
      <c r="J558" s="13" t="s">
        <v>157</v>
      </c>
      <c r="L558" s="13" t="s">
        <v>157</v>
      </c>
      <c r="M558" s="13" t="s">
        <v>1549</v>
      </c>
    </row>
    <row r="559" spans="1:13" x14ac:dyDescent="0.25">
      <c r="A559" s="13" t="s">
        <v>1849</v>
      </c>
      <c r="B559" s="13" t="s">
        <v>162</v>
      </c>
      <c r="C559" s="13" t="s">
        <v>152</v>
      </c>
      <c r="E559" s="14" t="s">
        <v>1342</v>
      </c>
      <c r="F559" s="13" t="s">
        <v>1283</v>
      </c>
      <c r="H559" s="13" t="s">
        <v>157</v>
      </c>
      <c r="I559" s="13" t="s">
        <v>269</v>
      </c>
      <c r="J559" s="13" t="str">
        <f>HYPERLINK("http://pfam.sanger.ac.uk/family/PF02463","PF02463")</f>
        <v>PF02463</v>
      </c>
      <c r="L559" s="13" t="s">
        <v>157</v>
      </c>
    </row>
    <row r="560" spans="1:13" x14ac:dyDescent="0.25">
      <c r="A560" s="13" t="s">
        <v>3808</v>
      </c>
      <c r="B560" s="13" t="s">
        <v>175</v>
      </c>
      <c r="C560" s="13" t="s">
        <v>152</v>
      </c>
      <c r="E560" s="14" t="s">
        <v>1342</v>
      </c>
      <c r="F560" s="13" t="s">
        <v>1283</v>
      </c>
      <c r="H560" s="13" t="s">
        <v>157</v>
      </c>
      <c r="J560" s="13" t="s">
        <v>157</v>
      </c>
      <c r="L560" s="13" t="s">
        <v>157</v>
      </c>
    </row>
    <row r="561" spans="1:13" x14ac:dyDescent="0.25">
      <c r="A561" s="13" t="s">
        <v>2702</v>
      </c>
      <c r="B561" s="13" t="s">
        <v>166</v>
      </c>
      <c r="C561" s="13" t="s">
        <v>152</v>
      </c>
      <c r="E561" s="14" t="s">
        <v>1342</v>
      </c>
      <c r="F561" s="13" t="s">
        <v>1283</v>
      </c>
      <c r="H561" s="13" t="s">
        <v>157</v>
      </c>
      <c r="I561" s="13" t="s">
        <v>3209</v>
      </c>
      <c r="J561" s="13" t="str">
        <f>HYPERLINK("http://pfam.sanger.ac.uk/family/PF01849","PF01849")</f>
        <v>PF01849</v>
      </c>
      <c r="L561" s="13" t="s">
        <v>157</v>
      </c>
    </row>
    <row r="562" spans="1:13" x14ac:dyDescent="0.25">
      <c r="A562" s="13" t="s">
        <v>3809</v>
      </c>
      <c r="B562" s="13" t="s">
        <v>162</v>
      </c>
      <c r="C562" s="13" t="s">
        <v>152</v>
      </c>
      <c r="E562" s="14" t="s">
        <v>1342</v>
      </c>
      <c r="F562" s="13" t="s">
        <v>1283</v>
      </c>
      <c r="H562" s="13" t="s">
        <v>157</v>
      </c>
      <c r="J562" s="13" t="s">
        <v>157</v>
      </c>
      <c r="L562" s="13" t="s">
        <v>157</v>
      </c>
    </row>
    <row r="563" spans="1:13" x14ac:dyDescent="0.25">
      <c r="A563" s="13" t="s">
        <v>3810</v>
      </c>
      <c r="B563" s="13" t="s">
        <v>166</v>
      </c>
      <c r="C563" s="13" t="s">
        <v>152</v>
      </c>
      <c r="E563" s="14" t="s">
        <v>1342</v>
      </c>
      <c r="F563" s="13" t="s">
        <v>1283</v>
      </c>
      <c r="H563" s="13" t="s">
        <v>157</v>
      </c>
      <c r="J563" s="13" t="s">
        <v>157</v>
      </c>
      <c r="L563" s="13" t="s">
        <v>157</v>
      </c>
    </row>
    <row r="564" spans="1:13" x14ac:dyDescent="0.25">
      <c r="A564" s="13" t="s">
        <v>1856</v>
      </c>
      <c r="B564" s="13" t="s">
        <v>166</v>
      </c>
      <c r="C564" s="13" t="s">
        <v>152</v>
      </c>
      <c r="E564" s="14" t="s">
        <v>1342</v>
      </c>
      <c r="F564" s="13" t="s">
        <v>1283</v>
      </c>
      <c r="H564" s="13" t="s">
        <v>157</v>
      </c>
      <c r="J564" s="13" t="s">
        <v>157</v>
      </c>
      <c r="L564" s="13" t="s">
        <v>157</v>
      </c>
    </row>
    <row r="565" spans="1:13" x14ac:dyDescent="0.25">
      <c r="A565" s="13" t="s">
        <v>2663</v>
      </c>
      <c r="B565" s="13" t="s">
        <v>166</v>
      </c>
      <c r="C565" s="13" t="s">
        <v>152</v>
      </c>
      <c r="E565" s="14" t="s">
        <v>1342</v>
      </c>
      <c r="F565" s="13" t="s">
        <v>1283</v>
      </c>
      <c r="H565" s="13" t="s">
        <v>157</v>
      </c>
      <c r="I565" s="13" t="s">
        <v>689</v>
      </c>
      <c r="J565" s="13" t="str">
        <f>HYPERLINK("http://pfam.sanger.ac.uk/family/PF04983","PF04983")</f>
        <v>PF04983</v>
      </c>
      <c r="L565" s="13" t="s">
        <v>157</v>
      </c>
      <c r="M565" s="13" t="s">
        <v>691</v>
      </c>
    </row>
    <row r="566" spans="1:13" x14ac:dyDescent="0.25">
      <c r="A566" s="13" t="s">
        <v>2810</v>
      </c>
      <c r="B566" s="13" t="s">
        <v>162</v>
      </c>
      <c r="C566" s="13" t="s">
        <v>152</v>
      </c>
      <c r="E566" s="14" t="s">
        <v>1342</v>
      </c>
      <c r="F566" s="13" t="s">
        <v>1283</v>
      </c>
      <c r="H566" s="13" t="s">
        <v>157</v>
      </c>
      <c r="I566" s="13" t="s">
        <v>3107</v>
      </c>
      <c r="J566" s="13" t="str">
        <f>HYPERLINK("http://pfam.sanger.ac.uk/family/PF04565","PF04565")</f>
        <v>PF04565</v>
      </c>
      <c r="L566" s="13" t="s">
        <v>157</v>
      </c>
      <c r="M566" s="13" t="s">
        <v>3108</v>
      </c>
    </row>
    <row r="567" spans="1:13" x14ac:dyDescent="0.25">
      <c r="A567" s="13" t="s">
        <v>3811</v>
      </c>
      <c r="B567" s="13" t="s">
        <v>166</v>
      </c>
      <c r="C567" s="13" t="s">
        <v>152</v>
      </c>
      <c r="E567" s="14" t="s">
        <v>1342</v>
      </c>
      <c r="F567" s="13" t="s">
        <v>1283</v>
      </c>
      <c r="H567" s="13" t="s">
        <v>157</v>
      </c>
      <c r="J567" s="13" t="s">
        <v>157</v>
      </c>
      <c r="L567" s="13" t="s">
        <v>157</v>
      </c>
    </row>
    <row r="568" spans="1:13" x14ac:dyDescent="0.25">
      <c r="A568" s="13" t="s">
        <v>1865</v>
      </c>
      <c r="B568" s="13" t="s">
        <v>175</v>
      </c>
      <c r="C568" s="13" t="s">
        <v>152</v>
      </c>
      <c r="E568" s="14" t="s">
        <v>1342</v>
      </c>
      <c r="F568" s="13" t="s">
        <v>1283</v>
      </c>
      <c r="H568" s="13" t="s">
        <v>157</v>
      </c>
      <c r="J568" s="13" t="s">
        <v>157</v>
      </c>
      <c r="L568" s="13" t="s">
        <v>157</v>
      </c>
      <c r="M568" s="13" t="s">
        <v>717</v>
      </c>
    </row>
    <row r="569" spans="1:13" x14ac:dyDescent="0.25">
      <c r="A569" s="13" t="s">
        <v>1866</v>
      </c>
      <c r="B569" s="13" t="s">
        <v>162</v>
      </c>
      <c r="C569" s="13" t="s">
        <v>152</v>
      </c>
      <c r="E569" s="14" t="s">
        <v>1342</v>
      </c>
      <c r="F569" s="13" t="s">
        <v>1283</v>
      </c>
      <c r="H569" s="13" t="s">
        <v>157</v>
      </c>
      <c r="I569" s="13" t="s">
        <v>236</v>
      </c>
      <c r="J569" s="13" t="str">
        <f>HYPERLINK("http://pfam.sanger.ac.uk/family/PF14543","PF14543")</f>
        <v>PF14543</v>
      </c>
      <c r="L569" s="13" t="s">
        <v>157</v>
      </c>
      <c r="M569" s="13" t="s">
        <v>237</v>
      </c>
    </row>
    <row r="570" spans="1:13" x14ac:dyDescent="0.25">
      <c r="A570" s="13" t="s">
        <v>3812</v>
      </c>
      <c r="B570" s="13" t="s">
        <v>175</v>
      </c>
      <c r="C570" s="13" t="s">
        <v>152</v>
      </c>
      <c r="E570" s="14" t="s">
        <v>1342</v>
      </c>
      <c r="F570" s="13" t="s">
        <v>1283</v>
      </c>
      <c r="H570" s="13" t="s">
        <v>157</v>
      </c>
      <c r="J570" s="13" t="s">
        <v>157</v>
      </c>
      <c r="L570" s="13" t="s">
        <v>157</v>
      </c>
    </row>
    <row r="571" spans="1:13" x14ac:dyDescent="0.25">
      <c r="A571" s="13" t="s">
        <v>3813</v>
      </c>
      <c r="B571" s="13" t="s">
        <v>166</v>
      </c>
      <c r="C571" s="13" t="s">
        <v>152</v>
      </c>
      <c r="E571" s="14" t="s">
        <v>1342</v>
      </c>
      <c r="F571" s="13" t="s">
        <v>1283</v>
      </c>
      <c r="H571" s="13" t="s">
        <v>157</v>
      </c>
      <c r="J571" s="13" t="s">
        <v>157</v>
      </c>
      <c r="L571" s="13" t="s">
        <v>157</v>
      </c>
    </row>
    <row r="572" spans="1:13" x14ac:dyDescent="0.25">
      <c r="A572" s="13" t="s">
        <v>3814</v>
      </c>
      <c r="B572" s="13" t="s">
        <v>162</v>
      </c>
      <c r="C572" s="13" t="s">
        <v>152</v>
      </c>
      <c r="E572" s="14" t="s">
        <v>1342</v>
      </c>
      <c r="F572" s="13" t="s">
        <v>1283</v>
      </c>
      <c r="H572" s="13" t="s">
        <v>157</v>
      </c>
      <c r="J572" s="13" t="s">
        <v>157</v>
      </c>
      <c r="L572" s="13" t="s">
        <v>157</v>
      </c>
    </row>
    <row r="573" spans="1:13" x14ac:dyDescent="0.25">
      <c r="A573" s="13" t="s">
        <v>3815</v>
      </c>
      <c r="B573" s="13" t="s">
        <v>175</v>
      </c>
      <c r="C573" s="13" t="s">
        <v>152</v>
      </c>
      <c r="E573" s="14" t="s">
        <v>1342</v>
      </c>
      <c r="F573" s="13" t="s">
        <v>1283</v>
      </c>
      <c r="H573" s="13" t="s">
        <v>157</v>
      </c>
      <c r="I573" s="13" t="s">
        <v>1315</v>
      </c>
      <c r="J573" s="13" t="str">
        <f>HYPERLINK("http://pfam.sanger.ac.uk/family/PF03469","PF03469")</f>
        <v>PF03469</v>
      </c>
      <c r="L573" s="13" t="s">
        <v>157</v>
      </c>
    </row>
    <row r="574" spans="1:13" x14ac:dyDescent="0.25">
      <c r="A574" s="13" t="s">
        <v>2497</v>
      </c>
      <c r="B574" s="13" t="s">
        <v>162</v>
      </c>
      <c r="C574" s="13" t="s">
        <v>152</v>
      </c>
      <c r="E574" s="14" t="s">
        <v>1342</v>
      </c>
      <c r="F574" s="13" t="s">
        <v>1283</v>
      </c>
      <c r="H574" s="13" t="s">
        <v>157</v>
      </c>
      <c r="I574" s="13" t="s">
        <v>408</v>
      </c>
      <c r="J574" s="13" t="str">
        <f>HYPERLINK("http://pfam.sanger.ac.uk/family/PF00189","PF00189")</f>
        <v>PF00189</v>
      </c>
      <c r="L574" s="13" t="s">
        <v>157</v>
      </c>
      <c r="M574" s="13" t="s">
        <v>410</v>
      </c>
    </row>
    <row r="575" spans="1:13" x14ac:dyDescent="0.25">
      <c r="A575" s="13" t="s">
        <v>3816</v>
      </c>
      <c r="B575" s="13" t="s">
        <v>175</v>
      </c>
      <c r="C575" s="13" t="s">
        <v>152</v>
      </c>
      <c r="E575" s="14" t="s">
        <v>1342</v>
      </c>
      <c r="F575" s="13" t="s">
        <v>1283</v>
      </c>
      <c r="H575" s="13" t="s">
        <v>157</v>
      </c>
      <c r="I575" s="13" t="s">
        <v>689</v>
      </c>
      <c r="J575" s="13" t="str">
        <f>HYPERLINK("http://pfam.sanger.ac.uk/family/PF04983","PF04983")</f>
        <v>PF04983</v>
      </c>
      <c r="L575" s="13" t="s">
        <v>157</v>
      </c>
      <c r="M575" s="13" t="s">
        <v>691</v>
      </c>
    </row>
    <row r="576" spans="1:13" x14ac:dyDescent="0.25">
      <c r="A576" s="13" t="s">
        <v>1873</v>
      </c>
      <c r="B576" s="13" t="s">
        <v>166</v>
      </c>
      <c r="C576" s="13" t="s">
        <v>152</v>
      </c>
      <c r="E576" s="14" t="s">
        <v>1342</v>
      </c>
      <c r="F576" s="13" t="s">
        <v>1283</v>
      </c>
      <c r="H576" s="13" t="s">
        <v>157</v>
      </c>
      <c r="J576" s="13" t="s">
        <v>157</v>
      </c>
      <c r="L576" s="13" t="s">
        <v>157</v>
      </c>
    </row>
    <row r="577" spans="1:13" x14ac:dyDescent="0.25">
      <c r="A577" s="13" t="s">
        <v>2340</v>
      </c>
      <c r="B577" s="13" t="s">
        <v>175</v>
      </c>
      <c r="C577" s="13" t="s">
        <v>152</v>
      </c>
      <c r="E577" s="14" t="s">
        <v>1342</v>
      </c>
      <c r="F577" s="13" t="s">
        <v>1283</v>
      </c>
      <c r="H577" s="13" t="s">
        <v>157</v>
      </c>
      <c r="I577" s="13" t="s">
        <v>1043</v>
      </c>
      <c r="J577" s="13" t="str">
        <f>HYPERLINK("http://pfam.sanger.ac.uk/family/PF13087","PF13087")</f>
        <v>PF13087</v>
      </c>
      <c r="L577" s="13" t="s">
        <v>157</v>
      </c>
    </row>
    <row r="578" spans="1:13" x14ac:dyDescent="0.25">
      <c r="A578" s="13" t="s">
        <v>3817</v>
      </c>
      <c r="B578" s="13" t="s">
        <v>151</v>
      </c>
      <c r="C578" s="13" t="s">
        <v>152</v>
      </c>
      <c r="E578" s="14" t="s">
        <v>1342</v>
      </c>
      <c r="F578" s="13" t="s">
        <v>1283</v>
      </c>
      <c r="H578" s="13" t="s">
        <v>157</v>
      </c>
      <c r="J578" s="13" t="s">
        <v>157</v>
      </c>
      <c r="L578" s="13" t="s">
        <v>157</v>
      </c>
      <c r="M578" s="13" t="s">
        <v>1306</v>
      </c>
    </row>
    <row r="579" spans="1:13" x14ac:dyDescent="0.25">
      <c r="A579" s="13" t="s">
        <v>3818</v>
      </c>
      <c r="B579" s="13" t="s">
        <v>162</v>
      </c>
      <c r="C579" s="13" t="s">
        <v>152</v>
      </c>
      <c r="E579" s="14" t="s">
        <v>1342</v>
      </c>
      <c r="F579" s="13" t="s">
        <v>1283</v>
      </c>
      <c r="H579" s="13" t="s">
        <v>157</v>
      </c>
      <c r="J579" s="13" t="s">
        <v>157</v>
      </c>
      <c r="L579" s="13" t="s">
        <v>157</v>
      </c>
      <c r="M579" s="13" t="s">
        <v>2250</v>
      </c>
    </row>
    <row r="580" spans="1:13" x14ac:dyDescent="0.25">
      <c r="A580" s="13" t="s">
        <v>1877</v>
      </c>
      <c r="B580" s="13" t="s">
        <v>151</v>
      </c>
      <c r="C580" s="13" t="s">
        <v>152</v>
      </c>
      <c r="E580" s="14" t="s">
        <v>1342</v>
      </c>
      <c r="F580" s="13" t="s">
        <v>1283</v>
      </c>
      <c r="H580" s="13" t="s">
        <v>157</v>
      </c>
      <c r="J580" s="13" t="s">
        <v>157</v>
      </c>
      <c r="L580" s="13" t="s">
        <v>157</v>
      </c>
    </row>
    <row r="581" spans="1:13" x14ac:dyDescent="0.25">
      <c r="A581" s="13" t="s">
        <v>1880</v>
      </c>
      <c r="B581" s="13" t="s">
        <v>166</v>
      </c>
      <c r="C581" s="13" t="s">
        <v>152</v>
      </c>
      <c r="E581" s="14" t="s">
        <v>1342</v>
      </c>
      <c r="F581" s="13" t="s">
        <v>1283</v>
      </c>
      <c r="H581" s="13" t="s">
        <v>157</v>
      </c>
      <c r="J581" s="13" t="s">
        <v>157</v>
      </c>
      <c r="L581" s="13" t="s">
        <v>157</v>
      </c>
    </row>
    <row r="582" spans="1:13" x14ac:dyDescent="0.25">
      <c r="A582" s="13" t="s">
        <v>2635</v>
      </c>
      <c r="B582" s="13" t="s">
        <v>162</v>
      </c>
      <c r="C582" s="13" t="s">
        <v>901</v>
      </c>
      <c r="E582" s="14" t="s">
        <v>1342</v>
      </c>
      <c r="F582" s="13" t="s">
        <v>1283</v>
      </c>
      <c r="H582" s="13" t="s">
        <v>157</v>
      </c>
      <c r="I582" s="13" t="s">
        <v>3578</v>
      </c>
      <c r="J582" s="13" t="str">
        <f>HYPERLINK("http://pfam.sanger.ac.uk/family/PF14111","PF14111")</f>
        <v>PF14111</v>
      </c>
      <c r="L582" s="13" t="s">
        <v>157</v>
      </c>
    </row>
    <row r="583" spans="1:13" x14ac:dyDescent="0.25">
      <c r="A583" s="13" t="s">
        <v>1060</v>
      </c>
      <c r="B583" s="13" t="s">
        <v>162</v>
      </c>
      <c r="C583" s="13" t="s">
        <v>152</v>
      </c>
      <c r="E583" s="14" t="s">
        <v>1342</v>
      </c>
      <c r="F583" s="13" t="s">
        <v>1283</v>
      </c>
      <c r="H583" s="13" t="s">
        <v>157</v>
      </c>
      <c r="J583" s="13" t="s">
        <v>157</v>
      </c>
      <c r="L583" s="13" t="s">
        <v>157</v>
      </c>
    </row>
    <row r="584" spans="1:13" x14ac:dyDescent="0.25">
      <c r="A584" s="13" t="s">
        <v>3819</v>
      </c>
      <c r="B584" s="13" t="s">
        <v>151</v>
      </c>
      <c r="C584" s="13" t="s">
        <v>152</v>
      </c>
      <c r="E584" s="14" t="s">
        <v>1342</v>
      </c>
      <c r="F584" s="13" t="s">
        <v>1283</v>
      </c>
      <c r="H584" s="13" t="s">
        <v>157</v>
      </c>
      <c r="J584" s="13" t="s">
        <v>157</v>
      </c>
      <c r="L584" s="13" t="s">
        <v>157</v>
      </c>
    </row>
    <row r="585" spans="1:13" x14ac:dyDescent="0.25">
      <c r="A585" s="13" t="s">
        <v>1120</v>
      </c>
      <c r="B585" s="13" t="s">
        <v>162</v>
      </c>
      <c r="C585" s="13" t="s">
        <v>152</v>
      </c>
      <c r="E585" s="14" t="s">
        <v>1342</v>
      </c>
      <c r="F585" s="13" t="s">
        <v>1283</v>
      </c>
      <c r="H585" s="13" t="s">
        <v>157</v>
      </c>
      <c r="I585" s="13" t="s">
        <v>3093</v>
      </c>
      <c r="J585" s="13" t="str">
        <f>HYPERLINK("http://pfam.sanger.ac.uk/family/PF04564","PF04564")</f>
        <v>PF04564</v>
      </c>
      <c r="L585" s="13" t="s">
        <v>157</v>
      </c>
      <c r="M585" s="13" t="s">
        <v>3094</v>
      </c>
    </row>
    <row r="586" spans="1:13" x14ac:dyDescent="0.25">
      <c r="A586" s="13" t="s">
        <v>1454</v>
      </c>
      <c r="B586" s="13" t="s">
        <v>166</v>
      </c>
      <c r="C586" s="13" t="s">
        <v>152</v>
      </c>
      <c r="E586" s="14" t="s">
        <v>1342</v>
      </c>
      <c r="F586" s="13" t="s">
        <v>1283</v>
      </c>
      <c r="H586" s="13" t="s">
        <v>157</v>
      </c>
      <c r="I586" s="13" t="s">
        <v>755</v>
      </c>
      <c r="J586" s="13" t="str">
        <f>HYPERLINK("http://pfam.sanger.ac.uk/family/PF00208","PF00208")</f>
        <v>PF00208</v>
      </c>
      <c r="L586" s="13" t="s">
        <v>157</v>
      </c>
      <c r="M586" s="13" t="s">
        <v>757</v>
      </c>
    </row>
    <row r="587" spans="1:13" x14ac:dyDescent="0.25">
      <c r="A587" s="13" t="s">
        <v>3820</v>
      </c>
      <c r="B587" s="13" t="s">
        <v>166</v>
      </c>
      <c r="C587" s="13" t="s">
        <v>152</v>
      </c>
      <c r="E587" s="14" t="s">
        <v>1342</v>
      </c>
      <c r="F587" s="13" t="s">
        <v>1283</v>
      </c>
      <c r="H587" s="13" t="s">
        <v>157</v>
      </c>
      <c r="J587" s="13" t="s">
        <v>157</v>
      </c>
      <c r="L587" s="13" t="s">
        <v>157</v>
      </c>
    </row>
    <row r="588" spans="1:13" x14ac:dyDescent="0.25">
      <c r="A588" s="13" t="s">
        <v>1887</v>
      </c>
      <c r="B588" s="13" t="s">
        <v>151</v>
      </c>
      <c r="C588" s="13" t="s">
        <v>152</v>
      </c>
      <c r="E588" s="14" t="s">
        <v>1342</v>
      </c>
      <c r="F588" s="13" t="s">
        <v>1283</v>
      </c>
      <c r="H588" s="13" t="s">
        <v>157</v>
      </c>
      <c r="I588" s="13" t="s">
        <v>1669</v>
      </c>
      <c r="J588" s="13" t="str">
        <f>HYPERLINK("http://pfam.sanger.ac.uk/family/PF02453","PF02453")</f>
        <v>PF02453</v>
      </c>
      <c r="L588" s="13" t="s">
        <v>157</v>
      </c>
    </row>
    <row r="589" spans="1:13" x14ac:dyDescent="0.25">
      <c r="A589" s="13" t="s">
        <v>2859</v>
      </c>
      <c r="B589" s="13" t="s">
        <v>162</v>
      </c>
      <c r="C589" s="13" t="s">
        <v>152</v>
      </c>
      <c r="E589" s="14" t="s">
        <v>1342</v>
      </c>
      <c r="F589" s="13" t="s">
        <v>1283</v>
      </c>
      <c r="H589" s="13" t="s">
        <v>157</v>
      </c>
      <c r="J589" s="13" t="s">
        <v>157</v>
      </c>
      <c r="L589" s="13" t="s">
        <v>157</v>
      </c>
    </row>
    <row r="590" spans="1:13" x14ac:dyDescent="0.25">
      <c r="A590" s="13" t="s">
        <v>3821</v>
      </c>
      <c r="B590" s="13" t="s">
        <v>162</v>
      </c>
      <c r="C590" s="13" t="s">
        <v>152</v>
      </c>
      <c r="E590" s="14" t="s">
        <v>1342</v>
      </c>
      <c r="F590" s="13" t="s">
        <v>1283</v>
      </c>
      <c r="H590" s="13" t="s">
        <v>157</v>
      </c>
      <c r="J590" s="13" t="s">
        <v>157</v>
      </c>
      <c r="L590" s="13" t="s">
        <v>157</v>
      </c>
    </row>
    <row r="591" spans="1:13" x14ac:dyDescent="0.25">
      <c r="A591" s="13" t="s">
        <v>1889</v>
      </c>
      <c r="B591" s="13" t="s">
        <v>166</v>
      </c>
      <c r="C591" s="13" t="s">
        <v>152</v>
      </c>
      <c r="E591" s="14" t="s">
        <v>1342</v>
      </c>
      <c r="F591" s="13" t="s">
        <v>1283</v>
      </c>
      <c r="H591" s="13" t="s">
        <v>157</v>
      </c>
      <c r="I591" s="13" t="s">
        <v>1785</v>
      </c>
      <c r="J591" s="13" t="str">
        <f>HYPERLINK("http://pfam.sanger.ac.uk/family/PF14291","PF14291")</f>
        <v>PF14291</v>
      </c>
      <c r="L591" s="13" t="s">
        <v>157</v>
      </c>
    </row>
    <row r="592" spans="1:13" x14ac:dyDescent="0.25">
      <c r="A592" s="13" t="s">
        <v>1891</v>
      </c>
      <c r="B592" s="13" t="s">
        <v>162</v>
      </c>
      <c r="C592" s="13" t="s">
        <v>152</v>
      </c>
      <c r="E592" s="14" t="s">
        <v>1342</v>
      </c>
      <c r="F592" s="13" t="s">
        <v>1283</v>
      </c>
      <c r="H592" s="13" t="s">
        <v>157</v>
      </c>
      <c r="I592" s="13" t="s">
        <v>2863</v>
      </c>
      <c r="J592" s="13" t="str">
        <f>HYPERLINK("http://pfam.sanger.ac.uk/family/PF07717","PF07717")</f>
        <v>PF07717</v>
      </c>
      <c r="L592" s="13" t="s">
        <v>157</v>
      </c>
    </row>
    <row r="593" spans="1:13" x14ac:dyDescent="0.25">
      <c r="A593" s="13" t="s">
        <v>3822</v>
      </c>
      <c r="B593" s="13" t="s">
        <v>151</v>
      </c>
      <c r="C593" s="13" t="s">
        <v>152</v>
      </c>
      <c r="E593" s="14" t="s">
        <v>1342</v>
      </c>
      <c r="F593" s="13" t="s">
        <v>1283</v>
      </c>
      <c r="H593" s="13" t="s">
        <v>157</v>
      </c>
      <c r="I593" s="13" t="s">
        <v>319</v>
      </c>
      <c r="J593" s="13" t="str">
        <f>HYPERLINK("http://pfam.sanger.ac.uk/family/PF00421","PF00421")</f>
        <v>PF00421</v>
      </c>
      <c r="L593" s="13" t="s">
        <v>157</v>
      </c>
      <c r="M593" s="13" t="s">
        <v>320</v>
      </c>
    </row>
    <row r="594" spans="1:13" x14ac:dyDescent="0.25">
      <c r="A594" s="13" t="s">
        <v>3823</v>
      </c>
      <c r="B594" s="13" t="s">
        <v>166</v>
      </c>
      <c r="C594" s="13" t="s">
        <v>152</v>
      </c>
      <c r="E594" s="14" t="s">
        <v>1342</v>
      </c>
      <c r="F594" s="13" t="s">
        <v>1283</v>
      </c>
      <c r="H594" s="13" t="s">
        <v>157</v>
      </c>
      <c r="J594" s="13" t="s">
        <v>157</v>
      </c>
      <c r="L594" s="13" t="s">
        <v>157</v>
      </c>
      <c r="M594" s="13" t="s">
        <v>837</v>
      </c>
    </row>
    <row r="595" spans="1:13" x14ac:dyDescent="0.25">
      <c r="A595" s="13" t="s">
        <v>3824</v>
      </c>
      <c r="B595" s="13" t="s">
        <v>166</v>
      </c>
      <c r="C595" s="13" t="s">
        <v>152</v>
      </c>
      <c r="E595" s="14" t="s">
        <v>1342</v>
      </c>
      <c r="F595" s="13" t="s">
        <v>1283</v>
      </c>
      <c r="H595" s="13" t="s">
        <v>157</v>
      </c>
      <c r="J595" s="13" t="s">
        <v>157</v>
      </c>
      <c r="L595" s="13" t="s">
        <v>157</v>
      </c>
    </row>
    <row r="596" spans="1:13" x14ac:dyDescent="0.25">
      <c r="A596" s="13" t="s">
        <v>3825</v>
      </c>
      <c r="B596" s="13" t="s">
        <v>166</v>
      </c>
      <c r="C596" s="13" t="s">
        <v>152</v>
      </c>
      <c r="E596" s="14" t="s">
        <v>1342</v>
      </c>
      <c r="F596" s="13" t="s">
        <v>1283</v>
      </c>
      <c r="H596" s="13" t="s">
        <v>157</v>
      </c>
      <c r="J596" s="13" t="s">
        <v>157</v>
      </c>
      <c r="L596" s="13" t="s">
        <v>157</v>
      </c>
      <c r="M596" s="13" t="s">
        <v>298</v>
      </c>
    </row>
    <row r="597" spans="1:13" x14ac:dyDescent="0.25">
      <c r="A597" s="13" t="s">
        <v>3826</v>
      </c>
      <c r="B597" s="13" t="s">
        <v>162</v>
      </c>
      <c r="C597" s="13" t="s">
        <v>152</v>
      </c>
      <c r="E597" s="14" t="s">
        <v>1342</v>
      </c>
      <c r="F597" s="13" t="s">
        <v>1283</v>
      </c>
      <c r="H597" s="13" t="s">
        <v>157</v>
      </c>
      <c r="I597" s="13" t="s">
        <v>1785</v>
      </c>
      <c r="J597" s="13" t="str">
        <f>HYPERLINK("http://pfam.sanger.ac.uk/family/PF14291","PF14291")</f>
        <v>PF14291</v>
      </c>
      <c r="L597" s="13" t="s">
        <v>157</v>
      </c>
    </row>
    <row r="598" spans="1:13" x14ac:dyDescent="0.25">
      <c r="A598" s="13" t="s">
        <v>2364</v>
      </c>
      <c r="B598" s="13" t="s">
        <v>162</v>
      </c>
      <c r="C598" s="13" t="s">
        <v>152</v>
      </c>
      <c r="E598" s="14" t="s">
        <v>1342</v>
      </c>
      <c r="F598" s="13" t="s">
        <v>1283</v>
      </c>
      <c r="H598" s="13" t="s">
        <v>157</v>
      </c>
      <c r="I598" s="13" t="s">
        <v>415</v>
      </c>
      <c r="J598" s="13" t="str">
        <f>HYPERLINK("http://pfam.sanger.ac.uk/family/PF00163","PF00163")</f>
        <v>PF00163</v>
      </c>
      <c r="L598" s="13" t="s">
        <v>157</v>
      </c>
      <c r="M598" s="13" t="s">
        <v>417</v>
      </c>
    </row>
    <row r="599" spans="1:13" x14ac:dyDescent="0.25">
      <c r="A599" s="13" t="s">
        <v>2582</v>
      </c>
      <c r="B599" s="13" t="s">
        <v>162</v>
      </c>
      <c r="C599" s="13" t="s">
        <v>152</v>
      </c>
      <c r="E599" s="14" t="s">
        <v>1342</v>
      </c>
      <c r="F599" s="13" t="s">
        <v>1283</v>
      </c>
      <c r="H599" s="13" t="s">
        <v>157</v>
      </c>
      <c r="I599" s="13" t="s">
        <v>810</v>
      </c>
      <c r="J599" s="13" t="str">
        <f>HYPERLINK("http://pfam.sanger.ac.uk/family/PF00328","PF00328")</f>
        <v>PF00328</v>
      </c>
      <c r="L599" s="13" t="s">
        <v>157</v>
      </c>
      <c r="M599" s="13" t="s">
        <v>812</v>
      </c>
    </row>
    <row r="600" spans="1:13" x14ac:dyDescent="0.25">
      <c r="A600" s="13" t="s">
        <v>1346</v>
      </c>
      <c r="B600" s="13" t="s">
        <v>162</v>
      </c>
      <c r="C600" s="13" t="s">
        <v>152</v>
      </c>
      <c r="E600" s="14" t="s">
        <v>1342</v>
      </c>
      <c r="F600" s="13" t="s">
        <v>1283</v>
      </c>
      <c r="H600" s="13" t="s">
        <v>157</v>
      </c>
      <c r="J600" s="13" t="s">
        <v>157</v>
      </c>
      <c r="L600" s="13" t="s">
        <v>157</v>
      </c>
    </row>
    <row r="601" spans="1:13" x14ac:dyDescent="0.25">
      <c r="A601" s="13" t="s">
        <v>3827</v>
      </c>
      <c r="B601" s="13" t="s">
        <v>162</v>
      </c>
      <c r="C601" s="13" t="s">
        <v>152</v>
      </c>
      <c r="E601" s="14" t="s">
        <v>1342</v>
      </c>
      <c r="F601" s="13" t="s">
        <v>1283</v>
      </c>
      <c r="H601" s="13" t="s">
        <v>157</v>
      </c>
      <c r="I601" s="13" t="s">
        <v>1315</v>
      </c>
      <c r="J601" s="13" t="str">
        <f>HYPERLINK("http://pfam.sanger.ac.uk/family/PF03469","PF03469")</f>
        <v>PF03469</v>
      </c>
      <c r="L601" s="13" t="s">
        <v>157</v>
      </c>
    </row>
    <row r="602" spans="1:13" x14ac:dyDescent="0.25">
      <c r="A602" s="13" t="s">
        <v>1128</v>
      </c>
      <c r="B602" s="13" t="s">
        <v>166</v>
      </c>
      <c r="C602" s="13" t="s">
        <v>152</v>
      </c>
      <c r="E602" s="14" t="s">
        <v>1342</v>
      </c>
      <c r="F602" s="13" t="s">
        <v>1283</v>
      </c>
      <c r="H602" s="13" t="s">
        <v>157</v>
      </c>
      <c r="I602" s="13" t="s">
        <v>508</v>
      </c>
      <c r="J602" s="13" t="str">
        <f>HYPERLINK("http://pfam.sanger.ac.uk/family/PF03479","PF03479")</f>
        <v>PF03479</v>
      </c>
      <c r="L602" s="13" t="s">
        <v>157</v>
      </c>
    </row>
    <row r="603" spans="1:13" x14ac:dyDescent="0.25">
      <c r="A603" s="13" t="s">
        <v>2308</v>
      </c>
      <c r="B603" s="13" t="s">
        <v>162</v>
      </c>
      <c r="C603" s="13" t="s">
        <v>152</v>
      </c>
      <c r="E603" s="14" t="s">
        <v>1342</v>
      </c>
      <c r="F603" s="13" t="s">
        <v>1283</v>
      </c>
      <c r="H603" s="13" t="s">
        <v>157</v>
      </c>
      <c r="J603" s="13" t="s">
        <v>157</v>
      </c>
      <c r="L603" s="13" t="s">
        <v>157</v>
      </c>
    </row>
    <row r="604" spans="1:13" x14ac:dyDescent="0.25">
      <c r="A604" s="13" t="s">
        <v>3828</v>
      </c>
      <c r="B604" s="13" t="s">
        <v>151</v>
      </c>
      <c r="C604" s="13" t="s">
        <v>152</v>
      </c>
      <c r="E604" s="14" t="s">
        <v>1342</v>
      </c>
      <c r="F604" s="13" t="s">
        <v>1283</v>
      </c>
      <c r="H604" s="13" t="s">
        <v>157</v>
      </c>
      <c r="I604" s="13" t="s">
        <v>1785</v>
      </c>
      <c r="J604" s="13" t="str">
        <f>HYPERLINK("http://pfam.sanger.ac.uk/family/PF14291","PF14291")</f>
        <v>PF14291</v>
      </c>
      <c r="L604" s="13" t="s">
        <v>157</v>
      </c>
      <c r="M604" s="13" t="s">
        <v>1549</v>
      </c>
    </row>
    <row r="605" spans="1:13" x14ac:dyDescent="0.25">
      <c r="A605" s="13" t="s">
        <v>265</v>
      </c>
      <c r="B605" s="13" t="s">
        <v>166</v>
      </c>
      <c r="C605" s="13" t="s">
        <v>152</v>
      </c>
      <c r="E605" s="14" t="s">
        <v>1342</v>
      </c>
      <c r="F605" s="13" t="s">
        <v>1283</v>
      </c>
      <c r="H605" s="13" t="s">
        <v>157</v>
      </c>
      <c r="J605" s="13" t="s">
        <v>157</v>
      </c>
      <c r="L605" s="13" t="s">
        <v>157</v>
      </c>
    </row>
    <row r="606" spans="1:13" x14ac:dyDescent="0.25">
      <c r="A606" s="13" t="s">
        <v>3829</v>
      </c>
      <c r="B606" s="13" t="s">
        <v>151</v>
      </c>
      <c r="C606" s="13" t="s">
        <v>152</v>
      </c>
      <c r="E606" s="14" t="s">
        <v>1342</v>
      </c>
      <c r="F606" s="13" t="s">
        <v>1283</v>
      </c>
      <c r="H606" s="13" t="s">
        <v>157</v>
      </c>
      <c r="I606" s="13" t="s">
        <v>1304</v>
      </c>
      <c r="J606" s="13" t="str">
        <f>HYPERLINK("http://pfam.sanger.ac.uk/family/PF00626","PF00626")</f>
        <v>PF00626</v>
      </c>
      <c r="L606" s="13" t="s">
        <v>157</v>
      </c>
      <c r="M606" s="13" t="s">
        <v>1306</v>
      </c>
    </row>
    <row r="607" spans="1:13" x14ac:dyDescent="0.25">
      <c r="A607" s="13" t="s">
        <v>3830</v>
      </c>
      <c r="B607" s="13" t="s">
        <v>175</v>
      </c>
      <c r="C607" s="13" t="s">
        <v>152</v>
      </c>
      <c r="E607" s="14" t="s">
        <v>1342</v>
      </c>
      <c r="F607" s="13" t="s">
        <v>1283</v>
      </c>
      <c r="H607" s="13" t="s">
        <v>157</v>
      </c>
      <c r="J607" s="13" t="s">
        <v>157</v>
      </c>
      <c r="L607" s="13" t="s">
        <v>157</v>
      </c>
    </row>
    <row r="608" spans="1:13" x14ac:dyDescent="0.25">
      <c r="A608" s="13" t="s">
        <v>1907</v>
      </c>
      <c r="B608" s="13" t="s">
        <v>162</v>
      </c>
      <c r="C608" s="13" t="s">
        <v>152</v>
      </c>
      <c r="E608" s="14" t="s">
        <v>1342</v>
      </c>
      <c r="F608" s="13" t="s">
        <v>1283</v>
      </c>
      <c r="H608" s="13" t="s">
        <v>157</v>
      </c>
      <c r="I608" s="13" t="s">
        <v>1358</v>
      </c>
      <c r="J608" s="13" t="str">
        <f>HYPERLINK("http://pfam.sanger.ac.uk/family/PF03087","PF03087")</f>
        <v>PF03087</v>
      </c>
      <c r="L608" s="13" t="s">
        <v>157</v>
      </c>
    </row>
    <row r="609" spans="1:13" x14ac:dyDescent="0.25">
      <c r="A609" s="13" t="s">
        <v>2623</v>
      </c>
      <c r="B609" s="13" t="s">
        <v>166</v>
      </c>
      <c r="C609" s="13" t="s">
        <v>152</v>
      </c>
      <c r="E609" s="14" t="s">
        <v>1342</v>
      </c>
      <c r="F609" s="13" t="s">
        <v>1283</v>
      </c>
      <c r="H609" s="13" t="s">
        <v>157</v>
      </c>
      <c r="I609" s="13" t="s">
        <v>3526</v>
      </c>
      <c r="J609" s="13" t="str">
        <f>HYPERLINK("http://pfam.sanger.ac.uk/family/PF07762","PF07762")</f>
        <v>PF07762</v>
      </c>
      <c r="L609" s="13" t="s">
        <v>157</v>
      </c>
    </row>
    <row r="610" spans="1:13" x14ac:dyDescent="0.25">
      <c r="A610" s="13" t="s">
        <v>1908</v>
      </c>
      <c r="B610" s="13" t="s">
        <v>162</v>
      </c>
      <c r="C610" s="13" t="s">
        <v>152</v>
      </c>
      <c r="E610" s="14" t="s">
        <v>1342</v>
      </c>
      <c r="F610" s="13" t="s">
        <v>1283</v>
      </c>
      <c r="H610" s="13" t="s">
        <v>157</v>
      </c>
      <c r="I610" s="13" t="s">
        <v>246</v>
      </c>
      <c r="J610" s="13" t="str">
        <f>HYPERLINK("http://pfam.sanger.ac.uk/family/PF02178","PF02178")</f>
        <v>PF02178</v>
      </c>
      <c r="L610" s="13" t="s">
        <v>157</v>
      </c>
      <c r="M610" s="13" t="s">
        <v>247</v>
      </c>
    </row>
    <row r="611" spans="1:13" x14ac:dyDescent="0.25">
      <c r="A611" s="13" t="s">
        <v>2368</v>
      </c>
      <c r="B611" s="13" t="s">
        <v>162</v>
      </c>
      <c r="C611" s="13" t="s">
        <v>152</v>
      </c>
      <c r="E611" s="14" t="s">
        <v>1342</v>
      </c>
      <c r="F611" s="13" t="s">
        <v>1283</v>
      </c>
      <c r="H611" s="13" t="s">
        <v>157</v>
      </c>
      <c r="I611" s="13" t="s">
        <v>342</v>
      </c>
      <c r="J611" s="13" t="str">
        <f>HYPERLINK("http://pfam.sanger.ac.uk/family/PF04178","PF04178")</f>
        <v>PF04178</v>
      </c>
      <c r="L611" s="13" t="s">
        <v>157</v>
      </c>
      <c r="M611" s="13" t="s">
        <v>343</v>
      </c>
    </row>
    <row r="612" spans="1:13" x14ac:dyDescent="0.25">
      <c r="A612" s="13" t="s">
        <v>981</v>
      </c>
      <c r="B612" s="13" t="s">
        <v>162</v>
      </c>
      <c r="C612" s="13" t="s">
        <v>152</v>
      </c>
      <c r="E612" s="14" t="s">
        <v>1342</v>
      </c>
      <c r="F612" s="13" t="s">
        <v>1283</v>
      </c>
      <c r="H612" s="13" t="s">
        <v>157</v>
      </c>
      <c r="I612" s="13" t="s">
        <v>909</v>
      </c>
      <c r="J612" s="13" t="str">
        <f>HYPERLINK("http://pfam.sanger.ac.uk/family/PF00361","PF00361")</f>
        <v>PF00361</v>
      </c>
      <c r="L612" s="13" t="s">
        <v>157</v>
      </c>
      <c r="M612" s="13" t="s">
        <v>911</v>
      </c>
    </row>
    <row r="613" spans="1:13" x14ac:dyDescent="0.25">
      <c r="A613" s="13" t="s">
        <v>2502</v>
      </c>
      <c r="B613" s="13" t="s">
        <v>162</v>
      </c>
      <c r="C613" s="13" t="s">
        <v>152</v>
      </c>
      <c r="E613" s="14" t="s">
        <v>1342</v>
      </c>
      <c r="F613" s="13" t="s">
        <v>1283</v>
      </c>
      <c r="H613" s="13" t="s">
        <v>157</v>
      </c>
      <c r="I613" s="13" t="s">
        <v>1630</v>
      </c>
      <c r="J613" s="13" t="str">
        <f>HYPERLINK("http://pfam.sanger.ac.uk/family/PF08879","PF08879")</f>
        <v>PF08879</v>
      </c>
      <c r="L613" s="13" t="s">
        <v>157</v>
      </c>
      <c r="M613" s="13" t="s">
        <v>354</v>
      </c>
    </row>
    <row r="614" spans="1:13" x14ac:dyDescent="0.25">
      <c r="A614" s="13" t="s">
        <v>2666</v>
      </c>
      <c r="B614" s="13" t="s">
        <v>162</v>
      </c>
      <c r="C614" s="13" t="s">
        <v>152</v>
      </c>
      <c r="E614" s="14" t="s">
        <v>1342</v>
      </c>
      <c r="F614" s="13" t="s">
        <v>1283</v>
      </c>
      <c r="H614" s="13" t="s">
        <v>157</v>
      </c>
      <c r="I614" s="13" t="s">
        <v>734</v>
      </c>
      <c r="J614" s="13" t="str">
        <f>HYPERLINK("http://pfam.sanger.ac.uk/family/PF02265","PF02265")</f>
        <v>PF02265</v>
      </c>
      <c r="L614" s="13" t="s">
        <v>157</v>
      </c>
      <c r="M614" s="13" t="s">
        <v>736</v>
      </c>
    </row>
    <row r="615" spans="1:13" x14ac:dyDescent="0.25">
      <c r="A615" s="13" t="s">
        <v>2371</v>
      </c>
      <c r="B615" s="13" t="s">
        <v>166</v>
      </c>
      <c r="C615" s="13" t="s">
        <v>152</v>
      </c>
      <c r="E615" s="14" t="s">
        <v>1342</v>
      </c>
      <c r="F615" s="13" t="s">
        <v>1283</v>
      </c>
      <c r="H615" s="13" t="s">
        <v>157</v>
      </c>
      <c r="I615" s="13" t="s">
        <v>401</v>
      </c>
      <c r="J615" s="13" t="str">
        <f>HYPERLINK("http://pfam.sanger.ac.uk/family/PF00318","PF00318")</f>
        <v>PF00318</v>
      </c>
      <c r="L615" s="13" t="s">
        <v>157</v>
      </c>
      <c r="M615" s="13" t="s">
        <v>403</v>
      </c>
    </row>
    <row r="616" spans="1:13" x14ac:dyDescent="0.25">
      <c r="A616" s="13" t="s">
        <v>3831</v>
      </c>
      <c r="B616" s="13" t="s">
        <v>151</v>
      </c>
      <c r="C616" s="13" t="s">
        <v>152</v>
      </c>
      <c r="E616" s="14" t="s">
        <v>1342</v>
      </c>
      <c r="F616" s="13" t="s">
        <v>1283</v>
      </c>
      <c r="H616" s="13" t="s">
        <v>157</v>
      </c>
      <c r="I616" s="13" t="s">
        <v>1358</v>
      </c>
      <c r="J616" s="13" t="str">
        <f>HYPERLINK("http://pfam.sanger.ac.uk/family/PF03087","PF03087")</f>
        <v>PF03087</v>
      </c>
      <c r="L616" s="13" t="s">
        <v>157</v>
      </c>
    </row>
    <row r="617" spans="1:13" x14ac:dyDescent="0.25">
      <c r="A617" s="13" t="s">
        <v>2503</v>
      </c>
      <c r="B617" s="13" t="s">
        <v>175</v>
      </c>
      <c r="C617" s="13" t="s">
        <v>152</v>
      </c>
      <c r="E617" s="14" t="s">
        <v>1342</v>
      </c>
      <c r="F617" s="13" t="s">
        <v>1283</v>
      </c>
      <c r="H617" s="13" t="s">
        <v>157</v>
      </c>
      <c r="J617" s="13" t="s">
        <v>157</v>
      </c>
      <c r="L617" s="13" t="s">
        <v>157</v>
      </c>
    </row>
    <row r="618" spans="1:13" x14ac:dyDescent="0.25">
      <c r="A618" s="13" t="s">
        <v>2504</v>
      </c>
      <c r="B618" s="13" t="s">
        <v>166</v>
      </c>
      <c r="C618" s="13" t="s">
        <v>152</v>
      </c>
      <c r="E618" s="14" t="s">
        <v>1342</v>
      </c>
      <c r="F618" s="13" t="s">
        <v>1283</v>
      </c>
      <c r="H618" s="13" t="s">
        <v>157</v>
      </c>
      <c r="I618" s="13" t="s">
        <v>3083</v>
      </c>
      <c r="J618" s="13" t="str">
        <f>HYPERLINK("http://pfam.sanger.ac.uk/family/PF07724","PF07724")</f>
        <v>PF07724</v>
      </c>
      <c r="L618" s="13" t="s">
        <v>157</v>
      </c>
      <c r="M618" s="13" t="s">
        <v>160</v>
      </c>
    </row>
    <row r="619" spans="1:13" x14ac:dyDescent="0.25">
      <c r="A619" s="13" t="s">
        <v>1916</v>
      </c>
      <c r="B619" s="13" t="s">
        <v>166</v>
      </c>
      <c r="C619" s="13" t="s">
        <v>901</v>
      </c>
      <c r="E619" s="14" t="s">
        <v>1342</v>
      </c>
      <c r="F619" s="13" t="s">
        <v>1283</v>
      </c>
      <c r="H619" s="13" t="s">
        <v>157</v>
      </c>
      <c r="I619" s="13" t="s">
        <v>1785</v>
      </c>
      <c r="J619" s="13" t="str">
        <f>HYPERLINK("http://pfam.sanger.ac.uk/family/PF14291","PF14291")</f>
        <v>PF14291</v>
      </c>
      <c r="L619" s="13" t="s">
        <v>157</v>
      </c>
      <c r="M619" s="13" t="s">
        <v>1549</v>
      </c>
    </row>
    <row r="620" spans="1:13" x14ac:dyDescent="0.25">
      <c r="A620" s="13" t="s">
        <v>2615</v>
      </c>
      <c r="B620" s="13" t="s">
        <v>166</v>
      </c>
      <c r="C620" s="13" t="s">
        <v>152</v>
      </c>
      <c r="E620" s="14" t="s">
        <v>1342</v>
      </c>
      <c r="F620" s="13" t="s">
        <v>1283</v>
      </c>
      <c r="H620" s="13" t="s">
        <v>157</v>
      </c>
      <c r="J620" s="13" t="s">
        <v>157</v>
      </c>
      <c r="L620" s="13" t="s">
        <v>157</v>
      </c>
    </row>
    <row r="621" spans="1:13" x14ac:dyDescent="0.25">
      <c r="A621" s="13" t="s">
        <v>2317</v>
      </c>
      <c r="B621" s="13" t="s">
        <v>162</v>
      </c>
      <c r="C621" s="13" t="s">
        <v>152</v>
      </c>
      <c r="E621" s="14" t="s">
        <v>1342</v>
      </c>
      <c r="F621" s="13" t="s">
        <v>1283</v>
      </c>
      <c r="H621" s="13" t="s">
        <v>157</v>
      </c>
      <c r="I621" s="13" t="s">
        <v>755</v>
      </c>
      <c r="J621" s="13" t="str">
        <f>HYPERLINK("http://pfam.sanger.ac.uk/family/PF00208","PF00208")</f>
        <v>PF00208</v>
      </c>
      <c r="L621" s="13" t="s">
        <v>157</v>
      </c>
      <c r="M621" s="13" t="s">
        <v>757</v>
      </c>
    </row>
    <row r="622" spans="1:13" x14ac:dyDescent="0.25">
      <c r="A622" s="13" t="s">
        <v>2680</v>
      </c>
      <c r="B622" s="13" t="s">
        <v>162</v>
      </c>
      <c r="C622" s="13" t="s">
        <v>152</v>
      </c>
      <c r="E622" s="14" t="s">
        <v>1342</v>
      </c>
      <c r="F622" s="13" t="s">
        <v>1283</v>
      </c>
      <c r="H622" s="13" t="s">
        <v>157</v>
      </c>
      <c r="J622" s="13" t="s">
        <v>157</v>
      </c>
      <c r="L622" s="13" t="s">
        <v>157</v>
      </c>
    </row>
    <row r="623" spans="1:13" x14ac:dyDescent="0.25">
      <c r="A623" s="13" t="s">
        <v>1919</v>
      </c>
      <c r="B623" s="13" t="s">
        <v>162</v>
      </c>
      <c r="C623" s="13" t="s">
        <v>152</v>
      </c>
      <c r="E623" s="14" t="s">
        <v>1342</v>
      </c>
      <c r="F623" s="13" t="s">
        <v>1283</v>
      </c>
      <c r="H623" s="13" t="s">
        <v>157</v>
      </c>
      <c r="I623" s="13" t="s">
        <v>1315</v>
      </c>
      <c r="J623" s="13" t="str">
        <f>HYPERLINK("http://pfam.sanger.ac.uk/family/PF03469","PF03469")</f>
        <v>PF03469</v>
      </c>
      <c r="L623" s="13" t="s">
        <v>157</v>
      </c>
    </row>
    <row r="624" spans="1:13" x14ac:dyDescent="0.25">
      <c r="A624" s="13" t="s">
        <v>3832</v>
      </c>
      <c r="B624" s="13" t="s">
        <v>166</v>
      </c>
      <c r="C624" s="13" t="s">
        <v>152</v>
      </c>
      <c r="E624" s="14" t="s">
        <v>1342</v>
      </c>
      <c r="F624" s="13" t="s">
        <v>1283</v>
      </c>
      <c r="H624" s="13" t="s">
        <v>157</v>
      </c>
      <c r="I624" s="13" t="s">
        <v>3275</v>
      </c>
      <c r="J624" s="13" t="str">
        <f>HYPERLINK("http://pfam.sanger.ac.uk/family/PF13237","PF13237")</f>
        <v>PF13237</v>
      </c>
      <c r="L624" s="13" t="s">
        <v>157</v>
      </c>
      <c r="M624" s="13" t="s">
        <v>3277</v>
      </c>
    </row>
    <row r="625" spans="1:13" x14ac:dyDescent="0.25">
      <c r="A625" s="13" t="s">
        <v>1922</v>
      </c>
      <c r="B625" s="13" t="s">
        <v>166</v>
      </c>
      <c r="C625" s="13" t="s">
        <v>152</v>
      </c>
      <c r="E625" s="14" t="s">
        <v>1342</v>
      </c>
      <c r="F625" s="13" t="s">
        <v>1283</v>
      </c>
      <c r="H625" s="13" t="s">
        <v>157</v>
      </c>
      <c r="I625" s="13" t="s">
        <v>445</v>
      </c>
      <c r="J625" s="13" t="str">
        <f>HYPERLINK("http://pfam.sanger.ac.uk/family/PF05033","PF05033")</f>
        <v>PF05033</v>
      </c>
      <c r="L625" s="13" t="s">
        <v>157</v>
      </c>
      <c r="M625" s="13" t="s">
        <v>446</v>
      </c>
    </row>
    <row r="626" spans="1:13" x14ac:dyDescent="0.25">
      <c r="A626" s="13" t="s">
        <v>2506</v>
      </c>
      <c r="B626" s="13" t="s">
        <v>166</v>
      </c>
      <c r="C626" s="13" t="s">
        <v>152</v>
      </c>
      <c r="E626" s="14" t="s">
        <v>1342</v>
      </c>
      <c r="F626" s="13" t="s">
        <v>1283</v>
      </c>
      <c r="H626" s="13" t="s">
        <v>157</v>
      </c>
      <c r="I626" s="13" t="s">
        <v>1785</v>
      </c>
      <c r="J626" s="13" t="str">
        <f>HYPERLINK("http://pfam.sanger.ac.uk/family/PF14291","PF14291")</f>
        <v>PF14291</v>
      </c>
      <c r="L626" s="13" t="s">
        <v>157</v>
      </c>
    </row>
    <row r="627" spans="1:13" x14ac:dyDescent="0.25">
      <c r="A627" s="13" t="s">
        <v>1367</v>
      </c>
      <c r="B627" s="13" t="s">
        <v>175</v>
      </c>
      <c r="C627" s="13" t="s">
        <v>152</v>
      </c>
      <c r="E627" s="14" t="s">
        <v>1342</v>
      </c>
      <c r="F627" s="13" t="s">
        <v>1283</v>
      </c>
      <c r="H627" s="13" t="s">
        <v>157</v>
      </c>
      <c r="J627" s="13" t="s">
        <v>157</v>
      </c>
      <c r="L627" s="13" t="s">
        <v>157</v>
      </c>
    </row>
    <row r="628" spans="1:13" x14ac:dyDescent="0.25">
      <c r="A628" s="13" t="s">
        <v>1370</v>
      </c>
      <c r="B628" s="13" t="s">
        <v>166</v>
      </c>
      <c r="C628" s="13" t="s">
        <v>152</v>
      </c>
      <c r="E628" s="14" t="s">
        <v>1342</v>
      </c>
      <c r="F628" s="13" t="s">
        <v>1283</v>
      </c>
      <c r="H628" s="13" t="s">
        <v>157</v>
      </c>
      <c r="I628" s="13" t="s">
        <v>3302</v>
      </c>
      <c r="J628" s="13" t="str">
        <f>HYPERLINK("http://pfam.sanger.ac.uk/family/PF01535","PF01535")</f>
        <v>PF01535</v>
      </c>
      <c r="L628" s="13" t="s">
        <v>157</v>
      </c>
    </row>
    <row r="629" spans="1:13" x14ac:dyDescent="0.25">
      <c r="A629" s="13" t="s">
        <v>3833</v>
      </c>
      <c r="B629" s="13" t="s">
        <v>166</v>
      </c>
      <c r="C629" s="13" t="s">
        <v>152</v>
      </c>
      <c r="E629" s="14" t="s">
        <v>1342</v>
      </c>
      <c r="F629" s="13" t="s">
        <v>1283</v>
      </c>
      <c r="H629" s="13" t="s">
        <v>157</v>
      </c>
      <c r="J629" s="13" t="s">
        <v>157</v>
      </c>
      <c r="L629" s="13" t="s">
        <v>157</v>
      </c>
    </row>
    <row r="630" spans="1:13" x14ac:dyDescent="0.25">
      <c r="A630" s="13" t="s">
        <v>2509</v>
      </c>
      <c r="B630" s="13" t="s">
        <v>162</v>
      </c>
      <c r="C630" s="13" t="s">
        <v>152</v>
      </c>
      <c r="E630" s="14" t="s">
        <v>1342</v>
      </c>
      <c r="F630" s="13" t="s">
        <v>1283</v>
      </c>
      <c r="H630" s="13" t="s">
        <v>157</v>
      </c>
      <c r="J630" s="13" t="s">
        <v>157</v>
      </c>
      <c r="L630" s="13" t="s">
        <v>157</v>
      </c>
    </row>
    <row r="631" spans="1:13" x14ac:dyDescent="0.25">
      <c r="A631" s="13" t="s">
        <v>3834</v>
      </c>
      <c r="B631" s="13" t="s">
        <v>175</v>
      </c>
      <c r="C631" s="13" t="s">
        <v>152</v>
      </c>
      <c r="E631" s="14" t="s">
        <v>1342</v>
      </c>
      <c r="F631" s="13" t="s">
        <v>1283</v>
      </c>
      <c r="H631" s="13" t="s">
        <v>157</v>
      </c>
      <c r="J631" s="13" t="s">
        <v>157</v>
      </c>
      <c r="L631" s="13" t="s">
        <v>157</v>
      </c>
    </row>
    <row r="632" spans="1:13" x14ac:dyDescent="0.25">
      <c r="A632" s="13" t="s">
        <v>3835</v>
      </c>
      <c r="B632" s="13" t="s">
        <v>166</v>
      </c>
      <c r="C632" s="13" t="s">
        <v>152</v>
      </c>
      <c r="E632" s="14" t="s">
        <v>1342</v>
      </c>
      <c r="F632" s="13" t="s">
        <v>1283</v>
      </c>
      <c r="H632" s="13" t="s">
        <v>157</v>
      </c>
      <c r="I632" s="13" t="s">
        <v>3798</v>
      </c>
      <c r="J632" s="13" t="str">
        <f>HYPERLINK("http://pfam.sanger.ac.uk/family/PF00176","PF00176")</f>
        <v>PF00176</v>
      </c>
      <c r="L632" s="13" t="s">
        <v>157</v>
      </c>
      <c r="M632" s="13" t="s">
        <v>3799</v>
      </c>
    </row>
    <row r="633" spans="1:13" x14ac:dyDescent="0.25">
      <c r="A633" s="13" t="s">
        <v>3836</v>
      </c>
      <c r="B633" s="13" t="s">
        <v>166</v>
      </c>
      <c r="C633" s="13" t="s">
        <v>152</v>
      </c>
      <c r="E633" s="14" t="s">
        <v>1342</v>
      </c>
      <c r="F633" s="13" t="s">
        <v>1283</v>
      </c>
      <c r="H633" s="13" t="s">
        <v>157</v>
      </c>
      <c r="J633" s="13" t="s">
        <v>157</v>
      </c>
      <c r="L633" s="13" t="s">
        <v>157</v>
      </c>
      <c r="M633" s="13" t="s">
        <v>298</v>
      </c>
    </row>
    <row r="634" spans="1:13" x14ac:dyDescent="0.25">
      <c r="A634" s="13" t="s">
        <v>328</v>
      </c>
      <c r="B634" s="13" t="s">
        <v>166</v>
      </c>
      <c r="C634" s="13" t="s">
        <v>152</v>
      </c>
      <c r="E634" s="14" t="s">
        <v>1342</v>
      </c>
      <c r="F634" s="13" t="s">
        <v>1283</v>
      </c>
      <c r="H634" s="13" t="s">
        <v>157</v>
      </c>
      <c r="I634" s="13" t="s">
        <v>433</v>
      </c>
      <c r="J634" s="13" t="str">
        <f>HYPERLINK("http://pfam.sanger.ac.uk/family/PF00252","PF00252")</f>
        <v>PF00252</v>
      </c>
      <c r="L634" s="13" t="s">
        <v>157</v>
      </c>
      <c r="M634" s="13" t="s">
        <v>435</v>
      </c>
    </row>
    <row r="635" spans="1:13" x14ac:dyDescent="0.25">
      <c r="A635" s="13" t="s">
        <v>832</v>
      </c>
      <c r="B635" s="13" t="s">
        <v>166</v>
      </c>
      <c r="C635" s="13" t="s">
        <v>152</v>
      </c>
      <c r="E635" s="14" t="s">
        <v>1342</v>
      </c>
      <c r="F635" s="13" t="s">
        <v>1283</v>
      </c>
      <c r="H635" s="13" t="s">
        <v>157</v>
      </c>
      <c r="J635" s="13" t="s">
        <v>157</v>
      </c>
      <c r="L635" s="13" t="s">
        <v>157</v>
      </c>
      <c r="M635" s="13" t="s">
        <v>837</v>
      </c>
    </row>
    <row r="636" spans="1:13" x14ac:dyDescent="0.25">
      <c r="A636" s="13" t="s">
        <v>3837</v>
      </c>
      <c r="B636" s="13" t="s">
        <v>175</v>
      </c>
      <c r="C636" s="13" t="s">
        <v>152</v>
      </c>
      <c r="E636" s="14" t="s">
        <v>1342</v>
      </c>
      <c r="F636" s="13" t="s">
        <v>1283</v>
      </c>
      <c r="H636" s="13" t="s">
        <v>157</v>
      </c>
      <c r="J636" s="13" t="s">
        <v>157</v>
      </c>
      <c r="L636" s="13" t="s">
        <v>157</v>
      </c>
      <c r="M636" s="13" t="s">
        <v>303</v>
      </c>
    </row>
    <row r="637" spans="1:13" x14ac:dyDescent="0.25">
      <c r="A637" s="13" t="s">
        <v>1939</v>
      </c>
      <c r="B637" s="13" t="s">
        <v>166</v>
      </c>
      <c r="C637" s="13" t="s">
        <v>152</v>
      </c>
      <c r="E637" s="14" t="s">
        <v>1342</v>
      </c>
      <c r="F637" s="13" t="s">
        <v>1283</v>
      </c>
      <c r="H637" s="13" t="s">
        <v>157</v>
      </c>
      <c r="J637" s="13" t="s">
        <v>157</v>
      </c>
      <c r="L637" s="13" t="s">
        <v>157</v>
      </c>
    </row>
    <row r="638" spans="1:13" x14ac:dyDescent="0.25">
      <c r="A638" s="13" t="s">
        <v>1942</v>
      </c>
      <c r="B638" s="13" t="s">
        <v>162</v>
      </c>
      <c r="C638" s="13" t="s">
        <v>152</v>
      </c>
      <c r="E638" s="14" t="s">
        <v>1342</v>
      </c>
      <c r="F638" s="13" t="s">
        <v>1283</v>
      </c>
      <c r="H638" s="13" t="s">
        <v>157</v>
      </c>
      <c r="I638" s="13" t="s">
        <v>415</v>
      </c>
      <c r="J638" s="13" t="str">
        <f>HYPERLINK("http://pfam.sanger.ac.uk/family/PF00163","PF00163")</f>
        <v>PF00163</v>
      </c>
      <c r="L638" s="13" t="s">
        <v>157</v>
      </c>
      <c r="M638" s="13" t="s">
        <v>417</v>
      </c>
    </row>
    <row r="639" spans="1:13" x14ac:dyDescent="0.25">
      <c r="A639" s="13" t="s">
        <v>2627</v>
      </c>
      <c r="B639" s="13" t="s">
        <v>162</v>
      </c>
      <c r="C639" s="13" t="s">
        <v>152</v>
      </c>
      <c r="E639" s="14" t="s">
        <v>1342</v>
      </c>
      <c r="F639" s="13" t="s">
        <v>1283</v>
      </c>
      <c r="H639" s="13" t="s">
        <v>157</v>
      </c>
      <c r="J639" s="13" t="s">
        <v>157</v>
      </c>
      <c r="L639" s="13" t="s">
        <v>157</v>
      </c>
    </row>
    <row r="640" spans="1:13" x14ac:dyDescent="0.25">
      <c r="A640" s="13" t="s">
        <v>1301</v>
      </c>
      <c r="B640" s="13" t="s">
        <v>175</v>
      </c>
      <c r="C640" s="13" t="s">
        <v>152</v>
      </c>
      <c r="E640" s="14" t="s">
        <v>1342</v>
      </c>
      <c r="F640" s="13" t="s">
        <v>1283</v>
      </c>
      <c r="H640" s="13" t="s">
        <v>157</v>
      </c>
      <c r="J640" s="13" t="s">
        <v>157</v>
      </c>
      <c r="L640" s="13" t="s">
        <v>157</v>
      </c>
    </row>
    <row r="641" spans="1:13" x14ac:dyDescent="0.25">
      <c r="A641" s="13" t="s">
        <v>3838</v>
      </c>
      <c r="B641" s="13" t="s">
        <v>166</v>
      </c>
      <c r="C641" s="13" t="s">
        <v>152</v>
      </c>
      <c r="E641" s="14" t="s">
        <v>1342</v>
      </c>
      <c r="F641" s="13" t="s">
        <v>1283</v>
      </c>
      <c r="H641" s="13" t="s">
        <v>157</v>
      </c>
      <c r="J641" s="13" t="s">
        <v>157</v>
      </c>
      <c r="L641" s="13" t="s">
        <v>157</v>
      </c>
    </row>
    <row r="642" spans="1:13" x14ac:dyDescent="0.25">
      <c r="A642" s="13" t="s">
        <v>3839</v>
      </c>
      <c r="B642" s="13" t="s">
        <v>162</v>
      </c>
      <c r="C642" s="13" t="s">
        <v>152</v>
      </c>
      <c r="E642" s="14" t="s">
        <v>1342</v>
      </c>
      <c r="F642" s="13" t="s">
        <v>1283</v>
      </c>
      <c r="H642" s="13" t="s">
        <v>157</v>
      </c>
      <c r="J642" s="13" t="s">
        <v>157</v>
      </c>
      <c r="L642" s="13" t="s">
        <v>157</v>
      </c>
    </row>
    <row r="643" spans="1:13" x14ac:dyDescent="0.25">
      <c r="A643" s="13" t="s">
        <v>263</v>
      </c>
      <c r="B643" s="13" t="s">
        <v>166</v>
      </c>
      <c r="C643" s="13" t="s">
        <v>152</v>
      </c>
      <c r="E643" s="14" t="s">
        <v>1342</v>
      </c>
      <c r="F643" s="13" t="s">
        <v>1283</v>
      </c>
      <c r="H643" s="13" t="s">
        <v>157</v>
      </c>
      <c r="J643" s="13" t="s">
        <v>157</v>
      </c>
      <c r="L643" s="13" t="s">
        <v>157</v>
      </c>
    </row>
    <row r="644" spans="1:13" x14ac:dyDescent="0.25">
      <c r="A644" s="13" t="s">
        <v>1951</v>
      </c>
      <c r="B644" s="13" t="s">
        <v>166</v>
      </c>
      <c r="C644" s="13" t="s">
        <v>152</v>
      </c>
      <c r="E644" s="14" t="s">
        <v>1342</v>
      </c>
      <c r="F644" s="13" t="s">
        <v>1283</v>
      </c>
      <c r="H644" s="13" t="s">
        <v>157</v>
      </c>
      <c r="J644" s="13" t="s">
        <v>157</v>
      </c>
      <c r="L644" s="13" t="s">
        <v>157</v>
      </c>
    </row>
    <row r="645" spans="1:13" x14ac:dyDescent="0.25">
      <c r="A645" s="13" t="s">
        <v>3840</v>
      </c>
      <c r="B645" s="13" t="s">
        <v>162</v>
      </c>
      <c r="C645" s="13" t="s">
        <v>152</v>
      </c>
      <c r="E645" s="14" t="s">
        <v>1342</v>
      </c>
      <c r="F645" s="13" t="s">
        <v>1283</v>
      </c>
      <c r="H645" s="13" t="s">
        <v>157</v>
      </c>
      <c r="I645" s="13" t="s">
        <v>204</v>
      </c>
      <c r="J645" s="13" t="str">
        <f>HYPERLINK("http://pfam.sanger.ac.uk/family/PF00931","PF00931")</f>
        <v>PF00931</v>
      </c>
      <c r="L645" s="13" t="s">
        <v>157</v>
      </c>
      <c r="M645" s="13" t="s">
        <v>206</v>
      </c>
    </row>
    <row r="646" spans="1:13" x14ac:dyDescent="0.25">
      <c r="A646" s="13" t="s">
        <v>1958</v>
      </c>
      <c r="B646" s="13" t="s">
        <v>162</v>
      </c>
      <c r="C646" s="13" t="s">
        <v>152</v>
      </c>
      <c r="E646" s="14" t="s">
        <v>1342</v>
      </c>
      <c r="F646" s="13" t="s">
        <v>1283</v>
      </c>
      <c r="H646" s="13" t="s">
        <v>157</v>
      </c>
      <c r="I646" s="13" t="s">
        <v>689</v>
      </c>
      <c r="J646" s="13" t="str">
        <f>HYPERLINK("http://pfam.sanger.ac.uk/family/PF04983","PF04983")</f>
        <v>PF04983</v>
      </c>
      <c r="L646" s="13" t="s">
        <v>157</v>
      </c>
      <c r="M646" s="13" t="s">
        <v>691</v>
      </c>
    </row>
    <row r="647" spans="1:13" x14ac:dyDescent="0.25">
      <c r="A647" s="13" t="s">
        <v>3841</v>
      </c>
      <c r="B647" s="13" t="s">
        <v>162</v>
      </c>
      <c r="C647" s="13" t="s">
        <v>152</v>
      </c>
      <c r="E647" s="14" t="s">
        <v>1342</v>
      </c>
      <c r="F647" s="13" t="s">
        <v>1283</v>
      </c>
      <c r="H647" s="13" t="s">
        <v>157</v>
      </c>
      <c r="J647" s="13" t="s">
        <v>157</v>
      </c>
      <c r="L647" s="13" t="s">
        <v>157</v>
      </c>
    </row>
    <row r="648" spans="1:13" x14ac:dyDescent="0.25">
      <c r="A648" s="13" t="s">
        <v>3842</v>
      </c>
      <c r="B648" s="13" t="s">
        <v>166</v>
      </c>
      <c r="C648" s="13" t="s">
        <v>901</v>
      </c>
      <c r="E648" s="14" t="s">
        <v>1342</v>
      </c>
      <c r="F648" s="13" t="s">
        <v>1283</v>
      </c>
      <c r="H648" s="13" t="s">
        <v>157</v>
      </c>
      <c r="I648" s="13" t="s">
        <v>401</v>
      </c>
      <c r="J648" s="13" t="str">
        <f>HYPERLINK("http://pfam.sanger.ac.uk/family/PF00318","PF00318")</f>
        <v>PF00318</v>
      </c>
      <c r="L648" s="13" t="s">
        <v>157</v>
      </c>
      <c r="M648" s="13" t="s">
        <v>403</v>
      </c>
    </row>
    <row r="649" spans="1:13" x14ac:dyDescent="0.25">
      <c r="A649" s="13" t="s">
        <v>3843</v>
      </c>
      <c r="B649" s="13" t="s">
        <v>162</v>
      </c>
      <c r="C649" s="13" t="s">
        <v>152</v>
      </c>
      <c r="E649" s="14" t="s">
        <v>1342</v>
      </c>
      <c r="F649" s="13" t="s">
        <v>1283</v>
      </c>
      <c r="H649" s="13" t="s">
        <v>157</v>
      </c>
      <c r="J649" s="13" t="s">
        <v>157</v>
      </c>
      <c r="L649" s="13" t="s">
        <v>157</v>
      </c>
    </row>
    <row r="650" spans="1:13" x14ac:dyDescent="0.25">
      <c r="A650" s="13" t="s">
        <v>567</v>
      </c>
      <c r="B650" s="13" t="s">
        <v>151</v>
      </c>
      <c r="C650" s="13" t="s">
        <v>152</v>
      </c>
      <c r="E650" s="14" t="s">
        <v>1342</v>
      </c>
      <c r="F650" s="13" t="s">
        <v>1283</v>
      </c>
      <c r="H650" s="13" t="s">
        <v>157</v>
      </c>
      <c r="J650" s="13" t="s">
        <v>157</v>
      </c>
      <c r="L650" s="13" t="s">
        <v>157</v>
      </c>
    </row>
    <row r="651" spans="1:13" x14ac:dyDescent="0.25">
      <c r="A651" s="13" t="s">
        <v>1234</v>
      </c>
      <c r="B651" s="13" t="s">
        <v>175</v>
      </c>
      <c r="C651" s="13" t="s">
        <v>152</v>
      </c>
      <c r="E651" s="14" t="s">
        <v>1342</v>
      </c>
      <c r="F651" s="13" t="s">
        <v>1283</v>
      </c>
      <c r="H651" s="13" t="s">
        <v>157</v>
      </c>
      <c r="I651" s="13" t="s">
        <v>1315</v>
      </c>
      <c r="J651" s="13" t="str">
        <f>HYPERLINK("http://pfam.sanger.ac.uk/family/PF03469","PF03469")</f>
        <v>PF03469</v>
      </c>
      <c r="L651" s="13" t="s">
        <v>157</v>
      </c>
    </row>
    <row r="652" spans="1:13" x14ac:dyDescent="0.25">
      <c r="A652" s="13" t="s">
        <v>3844</v>
      </c>
      <c r="B652" s="13" t="s">
        <v>162</v>
      </c>
      <c r="C652" s="13" t="s">
        <v>152</v>
      </c>
      <c r="E652" s="14" t="s">
        <v>1342</v>
      </c>
      <c r="F652" s="13" t="s">
        <v>1283</v>
      </c>
      <c r="H652" s="13" t="s">
        <v>157</v>
      </c>
      <c r="I652" s="13" t="s">
        <v>977</v>
      </c>
      <c r="J652" s="13" t="str">
        <f>HYPERLINK("http://pfam.sanger.ac.uk/family/PF13041","PF13041")</f>
        <v>PF13041</v>
      </c>
      <c r="L652" s="13" t="s">
        <v>157</v>
      </c>
    </row>
    <row r="653" spans="1:13" x14ac:dyDescent="0.25">
      <c r="A653" s="13" t="s">
        <v>1325</v>
      </c>
      <c r="B653" s="13" t="s">
        <v>162</v>
      </c>
      <c r="C653" s="13" t="s">
        <v>152</v>
      </c>
      <c r="E653" s="14" t="s">
        <v>1342</v>
      </c>
      <c r="F653" s="13" t="s">
        <v>1283</v>
      </c>
      <c r="H653" s="13" t="s">
        <v>157</v>
      </c>
      <c r="J653" s="13" t="s">
        <v>157</v>
      </c>
      <c r="L653" s="13" t="s">
        <v>157</v>
      </c>
      <c r="M653" s="13" t="s">
        <v>1549</v>
      </c>
    </row>
    <row r="654" spans="1:13" x14ac:dyDescent="0.25">
      <c r="A654" s="13" t="s">
        <v>2513</v>
      </c>
      <c r="B654" s="13" t="s">
        <v>151</v>
      </c>
      <c r="C654" s="13" t="s">
        <v>152</v>
      </c>
      <c r="E654" s="14" t="s">
        <v>1342</v>
      </c>
      <c r="F654" s="13" t="s">
        <v>1283</v>
      </c>
      <c r="H654" s="13" t="s">
        <v>157</v>
      </c>
      <c r="I654" s="13" t="s">
        <v>1556</v>
      </c>
      <c r="J654" s="13" t="str">
        <f>HYPERLINK("http://pfam.sanger.ac.uk/family/PF01485","PF01485")</f>
        <v>PF01485</v>
      </c>
      <c r="L654" s="13" t="s">
        <v>157</v>
      </c>
      <c r="M654" s="13" t="s">
        <v>3356</v>
      </c>
    </row>
    <row r="655" spans="1:13" x14ac:dyDescent="0.25">
      <c r="A655" s="13" t="s">
        <v>3845</v>
      </c>
      <c r="B655" s="13" t="s">
        <v>166</v>
      </c>
      <c r="C655" s="13" t="s">
        <v>152</v>
      </c>
      <c r="E655" s="14" t="s">
        <v>1342</v>
      </c>
      <c r="F655" s="13" t="s">
        <v>1283</v>
      </c>
      <c r="H655" s="13" t="s">
        <v>157</v>
      </c>
      <c r="I655" s="13" t="s">
        <v>325</v>
      </c>
      <c r="J655" s="13" t="str">
        <f>HYPERLINK("http://pfam.sanger.ac.uk/family/PF00225","PF00225")</f>
        <v>PF00225</v>
      </c>
      <c r="L655" s="13" t="s">
        <v>157</v>
      </c>
      <c r="M655" s="13" t="s">
        <v>327</v>
      </c>
    </row>
    <row r="656" spans="1:13" x14ac:dyDescent="0.25">
      <c r="A656" s="13" t="s">
        <v>3846</v>
      </c>
      <c r="B656" s="13" t="s">
        <v>162</v>
      </c>
      <c r="C656" s="13" t="s">
        <v>152</v>
      </c>
      <c r="E656" s="14" t="s">
        <v>1342</v>
      </c>
      <c r="F656" s="13" t="s">
        <v>1283</v>
      </c>
      <c r="H656" s="13" t="s">
        <v>157</v>
      </c>
      <c r="I656" s="13" t="s">
        <v>319</v>
      </c>
      <c r="J656" s="13" t="str">
        <f>HYPERLINK("http://pfam.sanger.ac.uk/family/PF00421","PF00421")</f>
        <v>PF00421</v>
      </c>
      <c r="L656" s="13" t="s">
        <v>157</v>
      </c>
      <c r="M656" s="13" t="s">
        <v>320</v>
      </c>
    </row>
    <row r="657" spans="1:13" x14ac:dyDescent="0.25">
      <c r="A657" s="13" t="s">
        <v>3847</v>
      </c>
      <c r="B657" s="13" t="s">
        <v>166</v>
      </c>
      <c r="C657" s="13" t="s">
        <v>152</v>
      </c>
      <c r="E657" s="14" t="s">
        <v>1342</v>
      </c>
      <c r="F657" s="13" t="s">
        <v>1283</v>
      </c>
      <c r="H657" s="13" t="s">
        <v>157</v>
      </c>
      <c r="J657" s="13" t="s">
        <v>157</v>
      </c>
      <c r="L657" s="13" t="s">
        <v>157</v>
      </c>
      <c r="M657" s="13" t="s">
        <v>1549</v>
      </c>
    </row>
    <row r="658" spans="1:13" x14ac:dyDescent="0.25">
      <c r="A658" s="13" t="s">
        <v>1977</v>
      </c>
      <c r="B658" s="13" t="s">
        <v>166</v>
      </c>
      <c r="C658" s="13" t="s">
        <v>152</v>
      </c>
      <c r="E658" s="14" t="s">
        <v>1342</v>
      </c>
      <c r="F658" s="13" t="s">
        <v>1283</v>
      </c>
      <c r="H658" s="13" t="s">
        <v>157</v>
      </c>
      <c r="J658" s="13" t="s">
        <v>157</v>
      </c>
      <c r="L658" s="13" t="s">
        <v>157</v>
      </c>
      <c r="M658" s="13" t="s">
        <v>717</v>
      </c>
    </row>
    <row r="659" spans="1:13" x14ac:dyDescent="0.25">
      <c r="A659" s="13" t="s">
        <v>1980</v>
      </c>
      <c r="B659" s="13" t="s">
        <v>166</v>
      </c>
      <c r="C659" s="13" t="s">
        <v>152</v>
      </c>
      <c r="E659" s="14" t="s">
        <v>1342</v>
      </c>
      <c r="F659" s="13" t="s">
        <v>1283</v>
      </c>
      <c r="H659" s="13" t="s">
        <v>157</v>
      </c>
      <c r="J659" s="13" t="s">
        <v>157</v>
      </c>
      <c r="L659" s="13" t="s">
        <v>157</v>
      </c>
    </row>
    <row r="660" spans="1:13" x14ac:dyDescent="0.25">
      <c r="A660" s="13" t="s">
        <v>1982</v>
      </c>
      <c r="B660" s="13" t="s">
        <v>162</v>
      </c>
      <c r="C660" s="13" t="s">
        <v>152</v>
      </c>
      <c r="E660" s="14" t="s">
        <v>1342</v>
      </c>
      <c r="F660" s="13" t="s">
        <v>1283</v>
      </c>
      <c r="H660" s="13" t="s">
        <v>157</v>
      </c>
      <c r="J660" s="13" t="s">
        <v>157</v>
      </c>
      <c r="L660" s="13" t="s">
        <v>157</v>
      </c>
    </row>
    <row r="661" spans="1:13" x14ac:dyDescent="0.25">
      <c r="A661" s="13" t="s">
        <v>3848</v>
      </c>
      <c r="B661" s="13" t="s">
        <v>162</v>
      </c>
      <c r="C661" s="13" t="s">
        <v>152</v>
      </c>
      <c r="E661" s="14" t="s">
        <v>1342</v>
      </c>
      <c r="F661" s="13" t="s">
        <v>1283</v>
      </c>
      <c r="H661" s="13" t="s">
        <v>157</v>
      </c>
      <c r="I661" s="13" t="s">
        <v>3209</v>
      </c>
      <c r="J661" s="13" t="str">
        <f>HYPERLINK("http://pfam.sanger.ac.uk/family/PF01849","PF01849")</f>
        <v>PF01849</v>
      </c>
      <c r="L661" s="13" t="s">
        <v>157</v>
      </c>
    </row>
    <row r="662" spans="1:13" x14ac:dyDescent="0.25">
      <c r="A662" s="13" t="s">
        <v>3849</v>
      </c>
      <c r="B662" s="13" t="s">
        <v>151</v>
      </c>
      <c r="C662" s="13" t="s">
        <v>152</v>
      </c>
      <c r="E662" s="14" t="s">
        <v>1342</v>
      </c>
      <c r="F662" s="13" t="s">
        <v>1283</v>
      </c>
      <c r="H662" s="13" t="s">
        <v>157</v>
      </c>
      <c r="J662" s="13" t="s">
        <v>157</v>
      </c>
      <c r="L662" s="13" t="s">
        <v>157</v>
      </c>
    </row>
    <row r="663" spans="1:13" x14ac:dyDescent="0.25">
      <c r="A663" s="13" t="s">
        <v>2518</v>
      </c>
      <c r="B663" s="13" t="s">
        <v>151</v>
      </c>
      <c r="C663" s="13" t="s">
        <v>152</v>
      </c>
      <c r="E663" s="14" t="s">
        <v>1342</v>
      </c>
      <c r="F663" s="13" t="s">
        <v>1283</v>
      </c>
      <c r="H663" s="13" t="s">
        <v>157</v>
      </c>
      <c r="J663" s="13" t="s">
        <v>157</v>
      </c>
      <c r="L663" s="13" t="s">
        <v>157</v>
      </c>
    </row>
    <row r="664" spans="1:13" x14ac:dyDescent="0.25">
      <c r="A664" s="13" t="s">
        <v>561</v>
      </c>
      <c r="B664" s="13" t="s">
        <v>166</v>
      </c>
      <c r="C664" s="13" t="s">
        <v>152</v>
      </c>
      <c r="E664" s="14" t="s">
        <v>1342</v>
      </c>
      <c r="F664" s="13" t="s">
        <v>1283</v>
      </c>
      <c r="H664" s="13" t="s">
        <v>157</v>
      </c>
      <c r="J664" s="13" t="s">
        <v>157</v>
      </c>
      <c r="L664" s="13" t="s">
        <v>157</v>
      </c>
      <c r="M664" s="13" t="s">
        <v>904</v>
      </c>
    </row>
    <row r="665" spans="1:13" x14ac:dyDescent="0.25">
      <c r="A665" s="13" t="s">
        <v>3850</v>
      </c>
      <c r="B665" s="13" t="s">
        <v>162</v>
      </c>
      <c r="C665" s="13" t="s">
        <v>152</v>
      </c>
      <c r="E665" s="14" t="s">
        <v>1342</v>
      </c>
      <c r="F665" s="13" t="s">
        <v>1283</v>
      </c>
      <c r="H665" s="13" t="s">
        <v>157</v>
      </c>
      <c r="I665" s="13" t="s">
        <v>475</v>
      </c>
      <c r="J665" s="13" t="str">
        <f>HYPERLINK("http://pfam.sanger.ac.uk/family/PF02171","PF02171")</f>
        <v>PF02171</v>
      </c>
      <c r="L665" s="13" t="s">
        <v>157</v>
      </c>
      <c r="M665" s="13" t="s">
        <v>476</v>
      </c>
    </row>
    <row r="666" spans="1:13" x14ac:dyDescent="0.25">
      <c r="A666" s="13" t="s">
        <v>2280</v>
      </c>
      <c r="B666" s="13" t="s">
        <v>166</v>
      </c>
      <c r="C666" s="13" t="s">
        <v>152</v>
      </c>
      <c r="E666" s="14" t="s">
        <v>1342</v>
      </c>
      <c r="F666" s="13" t="s">
        <v>1283</v>
      </c>
      <c r="H666" s="13" t="s">
        <v>157</v>
      </c>
      <c r="I666" s="13" t="s">
        <v>325</v>
      </c>
      <c r="J666" s="13" t="str">
        <f>HYPERLINK("http://pfam.sanger.ac.uk/family/PF00225","PF00225")</f>
        <v>PF00225</v>
      </c>
      <c r="L666" s="13" t="s">
        <v>157</v>
      </c>
      <c r="M666" s="13" t="s">
        <v>327</v>
      </c>
    </row>
    <row r="667" spans="1:13" x14ac:dyDescent="0.25">
      <c r="A667" s="13" t="s">
        <v>3851</v>
      </c>
      <c r="B667" s="13" t="s">
        <v>151</v>
      </c>
      <c r="C667" s="13" t="s">
        <v>152</v>
      </c>
      <c r="E667" s="14" t="s">
        <v>1342</v>
      </c>
      <c r="F667" s="13" t="s">
        <v>1283</v>
      </c>
      <c r="H667" s="13" t="s">
        <v>157</v>
      </c>
      <c r="J667" s="13" t="s">
        <v>157</v>
      </c>
      <c r="L667" s="13" t="s">
        <v>157</v>
      </c>
    </row>
    <row r="668" spans="1:13" x14ac:dyDescent="0.25">
      <c r="A668" s="13" t="s">
        <v>2281</v>
      </c>
      <c r="B668" s="13" t="s">
        <v>166</v>
      </c>
      <c r="C668" s="13" t="s">
        <v>152</v>
      </c>
      <c r="E668" s="14" t="s">
        <v>1342</v>
      </c>
      <c r="F668" s="13" t="s">
        <v>1283</v>
      </c>
      <c r="H668" s="13" t="s">
        <v>157</v>
      </c>
      <c r="I668" s="13" t="s">
        <v>1785</v>
      </c>
      <c r="J668" s="13" t="str">
        <f>HYPERLINK("http://pfam.sanger.ac.uk/family/PF14291","PF14291")</f>
        <v>PF14291</v>
      </c>
      <c r="L668" s="13" t="s">
        <v>157</v>
      </c>
      <c r="M668" s="13" t="s">
        <v>1549</v>
      </c>
    </row>
    <row r="669" spans="1:13" x14ac:dyDescent="0.25">
      <c r="A669" s="13" t="s">
        <v>3852</v>
      </c>
      <c r="B669" s="13" t="s">
        <v>166</v>
      </c>
      <c r="C669" s="13" t="s">
        <v>152</v>
      </c>
      <c r="E669" s="14" t="s">
        <v>1342</v>
      </c>
      <c r="F669" s="13" t="s">
        <v>1283</v>
      </c>
      <c r="H669" s="13" t="s">
        <v>157</v>
      </c>
      <c r="J669" s="13" t="s">
        <v>157</v>
      </c>
      <c r="L669" s="13" t="s">
        <v>157</v>
      </c>
    </row>
    <row r="670" spans="1:13" x14ac:dyDescent="0.25">
      <c r="A670" s="13" t="s">
        <v>3853</v>
      </c>
      <c r="B670" s="13" t="s">
        <v>166</v>
      </c>
      <c r="C670" s="13" t="s">
        <v>152</v>
      </c>
      <c r="E670" s="14" t="s">
        <v>1342</v>
      </c>
      <c r="F670" s="13" t="s">
        <v>1283</v>
      </c>
      <c r="H670" s="13" t="s">
        <v>157</v>
      </c>
      <c r="J670" s="13" t="s">
        <v>157</v>
      </c>
      <c r="L670" s="13" t="s">
        <v>157</v>
      </c>
    </row>
    <row r="671" spans="1:13" x14ac:dyDescent="0.25">
      <c r="A671" s="13" t="s">
        <v>3854</v>
      </c>
      <c r="B671" s="13" t="s">
        <v>166</v>
      </c>
      <c r="C671" s="13" t="s">
        <v>152</v>
      </c>
      <c r="E671" s="14" t="s">
        <v>1342</v>
      </c>
      <c r="F671" s="13" t="s">
        <v>1283</v>
      </c>
      <c r="H671" s="13" t="s">
        <v>157</v>
      </c>
      <c r="J671" s="13" t="s">
        <v>157</v>
      </c>
      <c r="L671" s="13" t="s">
        <v>157</v>
      </c>
    </row>
    <row r="672" spans="1:13" x14ac:dyDescent="0.25">
      <c r="A672" s="13" t="s">
        <v>2876</v>
      </c>
      <c r="B672" s="13" t="s">
        <v>162</v>
      </c>
      <c r="C672" s="13" t="s">
        <v>152</v>
      </c>
      <c r="E672" s="14" t="s">
        <v>1342</v>
      </c>
      <c r="F672" s="13" t="s">
        <v>1283</v>
      </c>
      <c r="H672" s="13" t="s">
        <v>157</v>
      </c>
      <c r="J672" s="13" t="s">
        <v>157</v>
      </c>
      <c r="L672" s="13" t="s">
        <v>157</v>
      </c>
      <c r="M672" s="13" t="s">
        <v>717</v>
      </c>
    </row>
    <row r="673" spans="1:13" x14ac:dyDescent="0.25">
      <c r="A673" s="13" t="s">
        <v>2283</v>
      </c>
      <c r="B673" s="13" t="s">
        <v>166</v>
      </c>
      <c r="C673" s="13" t="s">
        <v>152</v>
      </c>
      <c r="E673" s="14" t="s">
        <v>1342</v>
      </c>
      <c r="F673" s="13" t="s">
        <v>1283</v>
      </c>
      <c r="H673" s="13" t="s">
        <v>157</v>
      </c>
      <c r="J673" s="13" t="s">
        <v>157</v>
      </c>
      <c r="L673" s="13" t="s">
        <v>157</v>
      </c>
      <c r="M673" s="13" t="s">
        <v>837</v>
      </c>
    </row>
    <row r="674" spans="1:13" x14ac:dyDescent="0.25">
      <c r="A674" s="13" t="s">
        <v>3855</v>
      </c>
      <c r="B674" s="13" t="s">
        <v>151</v>
      </c>
      <c r="C674" s="13" t="s">
        <v>152</v>
      </c>
      <c r="E674" s="14" t="s">
        <v>1342</v>
      </c>
      <c r="F674" s="13" t="s">
        <v>1283</v>
      </c>
      <c r="H674" s="13" t="s">
        <v>157</v>
      </c>
      <c r="J674" s="13" t="s">
        <v>157</v>
      </c>
      <c r="L674" s="13" t="s">
        <v>157</v>
      </c>
    </row>
    <row r="675" spans="1:13" x14ac:dyDescent="0.25">
      <c r="A675" s="13" t="s">
        <v>2793</v>
      </c>
      <c r="B675" s="13" t="s">
        <v>162</v>
      </c>
      <c r="C675" s="13" t="s">
        <v>152</v>
      </c>
      <c r="E675" s="14" t="s">
        <v>1342</v>
      </c>
      <c r="F675" s="13" t="s">
        <v>1283</v>
      </c>
      <c r="H675" s="13" t="s">
        <v>157</v>
      </c>
      <c r="J675" s="13" t="s">
        <v>157</v>
      </c>
      <c r="L675" s="13" t="s">
        <v>157</v>
      </c>
    </row>
    <row r="676" spans="1:13" x14ac:dyDescent="0.25">
      <c r="A676" s="13" t="s">
        <v>988</v>
      </c>
      <c r="B676" s="13" t="s">
        <v>166</v>
      </c>
      <c r="C676" s="13" t="s">
        <v>152</v>
      </c>
      <c r="E676" s="14" t="s">
        <v>1342</v>
      </c>
      <c r="F676" s="13" t="s">
        <v>1283</v>
      </c>
      <c r="H676" s="13" t="s">
        <v>157</v>
      </c>
      <c r="I676" s="13" t="s">
        <v>1630</v>
      </c>
      <c r="J676" s="13" t="str">
        <f>HYPERLINK("http://pfam.sanger.ac.uk/family/PF08879","PF08879")</f>
        <v>PF08879</v>
      </c>
      <c r="L676" s="13" t="s">
        <v>157</v>
      </c>
      <c r="M676" s="13" t="s">
        <v>354</v>
      </c>
    </row>
    <row r="677" spans="1:13" x14ac:dyDescent="0.25">
      <c r="A677" s="13" t="s">
        <v>1995</v>
      </c>
      <c r="B677" s="13" t="s">
        <v>162</v>
      </c>
      <c r="C677" s="13" t="s">
        <v>152</v>
      </c>
      <c r="E677" s="14" t="s">
        <v>1342</v>
      </c>
      <c r="F677" s="13" t="s">
        <v>1283</v>
      </c>
      <c r="H677" s="13" t="s">
        <v>157</v>
      </c>
      <c r="J677" s="13" t="s">
        <v>157</v>
      </c>
      <c r="L677" s="13" t="s">
        <v>157</v>
      </c>
    </row>
    <row r="678" spans="1:13" x14ac:dyDescent="0.25">
      <c r="A678" s="13" t="s">
        <v>3856</v>
      </c>
      <c r="B678" s="13" t="s">
        <v>166</v>
      </c>
      <c r="C678" s="13" t="s">
        <v>152</v>
      </c>
      <c r="E678" s="14" t="s">
        <v>1342</v>
      </c>
      <c r="F678" s="13" t="s">
        <v>1283</v>
      </c>
      <c r="H678" s="13" t="s">
        <v>157</v>
      </c>
      <c r="J678" s="13" t="s">
        <v>157</v>
      </c>
      <c r="L678" s="13" t="s">
        <v>157</v>
      </c>
    </row>
    <row r="679" spans="1:13" x14ac:dyDescent="0.25">
      <c r="A679" s="13" t="s">
        <v>539</v>
      </c>
      <c r="B679" s="13" t="s">
        <v>162</v>
      </c>
      <c r="C679" s="13" t="s">
        <v>152</v>
      </c>
      <c r="E679" s="14" t="s">
        <v>1342</v>
      </c>
      <c r="F679" s="13" t="s">
        <v>1283</v>
      </c>
      <c r="H679" s="13" t="s">
        <v>157</v>
      </c>
      <c r="I679" s="13" t="s">
        <v>1669</v>
      </c>
      <c r="J679" s="13" t="str">
        <f>HYPERLINK("http://pfam.sanger.ac.uk/family/PF02453","PF02453")</f>
        <v>PF02453</v>
      </c>
      <c r="L679" s="13" t="s">
        <v>157</v>
      </c>
    </row>
    <row r="680" spans="1:13" x14ac:dyDescent="0.25">
      <c r="A680" s="13" t="s">
        <v>3857</v>
      </c>
      <c r="B680" s="13" t="s">
        <v>166</v>
      </c>
      <c r="C680" s="13" t="s">
        <v>152</v>
      </c>
      <c r="E680" s="14" t="s">
        <v>1342</v>
      </c>
      <c r="F680" s="13" t="s">
        <v>1283</v>
      </c>
      <c r="H680" s="13" t="s">
        <v>157</v>
      </c>
      <c r="J680" s="13" t="s">
        <v>157</v>
      </c>
      <c r="L680" s="13" t="s">
        <v>157</v>
      </c>
    </row>
    <row r="681" spans="1:13" x14ac:dyDescent="0.25">
      <c r="A681" s="13" t="s">
        <v>3858</v>
      </c>
      <c r="B681" s="13" t="s">
        <v>162</v>
      </c>
      <c r="C681" s="13" t="s">
        <v>152</v>
      </c>
      <c r="E681" s="14" t="s">
        <v>1342</v>
      </c>
      <c r="F681" s="13" t="s">
        <v>1283</v>
      </c>
      <c r="H681" s="13" t="s">
        <v>157</v>
      </c>
      <c r="I681" s="13" t="s">
        <v>1785</v>
      </c>
      <c r="J681" s="13" t="str">
        <f>HYPERLINK("http://pfam.sanger.ac.uk/family/PF14291","PF14291")</f>
        <v>PF14291</v>
      </c>
      <c r="L681" s="13" t="s">
        <v>157</v>
      </c>
      <c r="M681" s="13" t="s">
        <v>1549</v>
      </c>
    </row>
    <row r="682" spans="1:13" x14ac:dyDescent="0.25">
      <c r="A682" s="13" t="s">
        <v>2524</v>
      </c>
      <c r="B682" s="13" t="s">
        <v>162</v>
      </c>
      <c r="C682" s="13" t="s">
        <v>152</v>
      </c>
      <c r="E682" s="14" t="s">
        <v>1342</v>
      </c>
      <c r="F682" s="13" t="s">
        <v>1283</v>
      </c>
      <c r="H682" s="13" t="s">
        <v>157</v>
      </c>
      <c r="J682" s="13" t="s">
        <v>157</v>
      </c>
      <c r="L682" s="13" t="s">
        <v>157</v>
      </c>
    </row>
    <row r="683" spans="1:13" x14ac:dyDescent="0.25">
      <c r="A683" s="13" t="s">
        <v>193</v>
      </c>
      <c r="B683" s="13" t="s">
        <v>162</v>
      </c>
      <c r="C683" s="13" t="s">
        <v>152</v>
      </c>
      <c r="E683" s="14" t="s">
        <v>1342</v>
      </c>
      <c r="F683" s="13" t="s">
        <v>1283</v>
      </c>
      <c r="H683" s="13" t="s">
        <v>157</v>
      </c>
      <c r="I683" s="13" t="s">
        <v>1358</v>
      </c>
      <c r="J683" s="13" t="str">
        <f>HYPERLINK("http://pfam.sanger.ac.uk/family/PF03087","PF03087")</f>
        <v>PF03087</v>
      </c>
      <c r="L683" s="13" t="s">
        <v>157</v>
      </c>
    </row>
    <row r="684" spans="1:13" x14ac:dyDescent="0.25">
      <c r="A684" s="13" t="s">
        <v>3859</v>
      </c>
      <c r="B684" s="13" t="s">
        <v>166</v>
      </c>
      <c r="C684" s="13" t="s">
        <v>152</v>
      </c>
      <c r="E684" s="14" t="s">
        <v>1342</v>
      </c>
      <c r="F684" s="13" t="s">
        <v>1283</v>
      </c>
      <c r="H684" s="13" t="s">
        <v>157</v>
      </c>
      <c r="J684" s="13" t="s">
        <v>157</v>
      </c>
      <c r="L684" s="13" t="s">
        <v>157</v>
      </c>
    </row>
    <row r="685" spans="1:13" x14ac:dyDescent="0.25">
      <c r="A685" s="13" t="s">
        <v>1296</v>
      </c>
      <c r="B685" s="13" t="s">
        <v>166</v>
      </c>
      <c r="C685" s="13" t="s">
        <v>152</v>
      </c>
      <c r="E685" s="14" t="s">
        <v>1342</v>
      </c>
      <c r="F685" s="13" t="s">
        <v>1283</v>
      </c>
      <c r="H685" s="13" t="s">
        <v>157</v>
      </c>
      <c r="I685" s="13" t="s">
        <v>1315</v>
      </c>
      <c r="J685" s="13" t="str">
        <f>HYPERLINK("http://pfam.sanger.ac.uk/family/PF03469","PF03469")</f>
        <v>PF03469</v>
      </c>
      <c r="L685" s="13" t="s">
        <v>157</v>
      </c>
    </row>
    <row r="686" spans="1:13" x14ac:dyDescent="0.25">
      <c r="A686" s="13" t="s">
        <v>2010</v>
      </c>
      <c r="B686" s="13" t="s">
        <v>166</v>
      </c>
      <c r="C686" s="13" t="s">
        <v>152</v>
      </c>
      <c r="E686" s="14" t="s">
        <v>1342</v>
      </c>
      <c r="F686" s="13" t="s">
        <v>1283</v>
      </c>
      <c r="H686" s="13" t="s">
        <v>157</v>
      </c>
      <c r="J686" s="13" t="s">
        <v>157</v>
      </c>
      <c r="L686" s="13" t="s">
        <v>157</v>
      </c>
    </row>
    <row r="687" spans="1:13" x14ac:dyDescent="0.25">
      <c r="A687" s="13" t="s">
        <v>1317</v>
      </c>
      <c r="B687" s="13" t="s">
        <v>175</v>
      </c>
      <c r="C687" s="13" t="s">
        <v>152</v>
      </c>
      <c r="E687" s="14" t="s">
        <v>1342</v>
      </c>
      <c r="F687" s="13" t="s">
        <v>1283</v>
      </c>
      <c r="H687" s="13" t="s">
        <v>157</v>
      </c>
      <c r="J687" s="13" t="s">
        <v>157</v>
      </c>
      <c r="L687" s="13" t="s">
        <v>157</v>
      </c>
    </row>
    <row r="688" spans="1:13" x14ac:dyDescent="0.25">
      <c r="A688" s="13" t="s">
        <v>2714</v>
      </c>
      <c r="B688" s="13" t="s">
        <v>166</v>
      </c>
      <c r="C688" s="13" t="s">
        <v>152</v>
      </c>
      <c r="E688" s="14" t="s">
        <v>1342</v>
      </c>
      <c r="F688" s="13" t="s">
        <v>1283</v>
      </c>
      <c r="H688" s="13" t="s">
        <v>157</v>
      </c>
      <c r="J688" s="13" t="s">
        <v>157</v>
      </c>
      <c r="L688" s="13" t="s">
        <v>157</v>
      </c>
      <c r="M688" s="13" t="s">
        <v>1306</v>
      </c>
    </row>
    <row r="689" spans="1:13" x14ac:dyDescent="0.25">
      <c r="A689" s="13" t="s">
        <v>3860</v>
      </c>
      <c r="B689" s="13" t="s">
        <v>166</v>
      </c>
      <c r="C689" s="13" t="s">
        <v>152</v>
      </c>
      <c r="E689" s="14" t="s">
        <v>1342</v>
      </c>
      <c r="F689" s="13" t="s">
        <v>1283</v>
      </c>
      <c r="H689" s="13" t="s">
        <v>157</v>
      </c>
      <c r="I689" s="13" t="s">
        <v>1269</v>
      </c>
      <c r="J689" s="13" t="str">
        <f>HYPERLINK("http://pfam.sanger.ac.uk/family/PF02902","PF02902")</f>
        <v>PF02902</v>
      </c>
      <c r="L689" s="13" t="s">
        <v>157</v>
      </c>
      <c r="M689" s="13" t="s">
        <v>1271</v>
      </c>
    </row>
    <row r="690" spans="1:13" x14ac:dyDescent="0.25">
      <c r="A690" s="13" t="s">
        <v>2012</v>
      </c>
      <c r="B690" s="13" t="s">
        <v>162</v>
      </c>
      <c r="C690" s="13" t="s">
        <v>152</v>
      </c>
      <c r="E690" s="14" t="s">
        <v>1342</v>
      </c>
      <c r="F690" s="13" t="s">
        <v>1283</v>
      </c>
      <c r="H690" s="13" t="s">
        <v>157</v>
      </c>
      <c r="J690" s="13" t="s">
        <v>157</v>
      </c>
      <c r="L690" s="13" t="s">
        <v>157</v>
      </c>
    </row>
    <row r="691" spans="1:13" x14ac:dyDescent="0.25">
      <c r="A691" s="13" t="s">
        <v>2014</v>
      </c>
      <c r="B691" s="13" t="s">
        <v>166</v>
      </c>
      <c r="C691" s="13" t="s">
        <v>901</v>
      </c>
      <c r="E691" s="14" t="s">
        <v>1342</v>
      </c>
      <c r="F691" s="13" t="s">
        <v>1283</v>
      </c>
      <c r="H691" s="13" t="s">
        <v>157</v>
      </c>
      <c r="J691" s="13" t="s">
        <v>157</v>
      </c>
      <c r="L691" s="13" t="s">
        <v>157</v>
      </c>
    </row>
    <row r="692" spans="1:13" x14ac:dyDescent="0.25">
      <c r="A692" s="13" t="s">
        <v>169</v>
      </c>
      <c r="B692" s="13" t="s">
        <v>166</v>
      </c>
      <c r="C692" s="13" t="s">
        <v>152</v>
      </c>
      <c r="E692" s="14" t="s">
        <v>1342</v>
      </c>
      <c r="F692" s="13" t="s">
        <v>1283</v>
      </c>
      <c r="H692" s="13" t="s">
        <v>157</v>
      </c>
      <c r="J692" s="13" t="s">
        <v>157</v>
      </c>
      <c r="L692" s="13" t="s">
        <v>157</v>
      </c>
    </row>
    <row r="693" spans="1:13" x14ac:dyDescent="0.25">
      <c r="A693" s="13" t="s">
        <v>2015</v>
      </c>
      <c r="B693" s="13" t="s">
        <v>166</v>
      </c>
      <c r="C693" s="13" t="s">
        <v>152</v>
      </c>
      <c r="E693" s="14" t="s">
        <v>1342</v>
      </c>
      <c r="F693" s="13" t="s">
        <v>1283</v>
      </c>
      <c r="H693" s="13" t="s">
        <v>157</v>
      </c>
      <c r="I693" s="13" t="s">
        <v>689</v>
      </c>
      <c r="J693" s="13" t="str">
        <f>HYPERLINK("http://pfam.sanger.ac.uk/family/PF04983","PF04983")</f>
        <v>PF04983</v>
      </c>
      <c r="L693" s="13" t="s">
        <v>157</v>
      </c>
      <c r="M693" s="13" t="s">
        <v>691</v>
      </c>
    </row>
    <row r="694" spans="1:13" x14ac:dyDescent="0.25">
      <c r="A694" s="13" t="s">
        <v>3861</v>
      </c>
      <c r="B694" s="13" t="s">
        <v>166</v>
      </c>
      <c r="C694" s="13" t="s">
        <v>152</v>
      </c>
      <c r="E694" s="14" t="s">
        <v>1342</v>
      </c>
      <c r="F694" s="13" t="s">
        <v>1283</v>
      </c>
      <c r="H694" s="13" t="s">
        <v>157</v>
      </c>
      <c r="J694" s="13" t="s">
        <v>157</v>
      </c>
      <c r="L694" s="13" t="s">
        <v>157</v>
      </c>
    </row>
    <row r="695" spans="1:13" x14ac:dyDescent="0.25">
      <c r="A695" s="13" t="s">
        <v>2530</v>
      </c>
      <c r="B695" s="13" t="s">
        <v>162</v>
      </c>
      <c r="C695" s="13" t="s">
        <v>152</v>
      </c>
      <c r="E695" s="14" t="s">
        <v>1342</v>
      </c>
      <c r="F695" s="13" t="s">
        <v>1283</v>
      </c>
      <c r="H695" s="13" t="s">
        <v>157</v>
      </c>
      <c r="I695" s="13" t="s">
        <v>3344</v>
      </c>
      <c r="J695" s="13" t="str">
        <f>HYPERLINK("http://pfam.sanger.ac.uk/family/PF00240","PF00240")</f>
        <v>PF00240</v>
      </c>
      <c r="L695" s="13" t="s">
        <v>157</v>
      </c>
      <c r="M695" s="13" t="s">
        <v>354</v>
      </c>
    </row>
    <row r="696" spans="1:13" x14ac:dyDescent="0.25">
      <c r="A696" s="13" t="s">
        <v>3862</v>
      </c>
      <c r="B696" s="13" t="s">
        <v>151</v>
      </c>
      <c r="C696" s="13" t="s">
        <v>152</v>
      </c>
      <c r="E696" s="14" t="s">
        <v>1342</v>
      </c>
      <c r="F696" s="13" t="s">
        <v>1283</v>
      </c>
      <c r="H696" s="13" t="s">
        <v>157</v>
      </c>
      <c r="I696" s="13" t="s">
        <v>689</v>
      </c>
      <c r="J696" s="13" t="str">
        <f>HYPERLINK("http://pfam.sanger.ac.uk/family/PF04983","PF04983")</f>
        <v>PF04983</v>
      </c>
      <c r="L696" s="13" t="s">
        <v>157</v>
      </c>
      <c r="M696" s="13" t="s">
        <v>691</v>
      </c>
    </row>
    <row r="697" spans="1:13" x14ac:dyDescent="0.25">
      <c r="A697" s="13" t="s">
        <v>3863</v>
      </c>
      <c r="B697" s="13" t="s">
        <v>166</v>
      </c>
      <c r="C697" s="13" t="s">
        <v>152</v>
      </c>
      <c r="E697" s="14" t="s">
        <v>1342</v>
      </c>
      <c r="F697" s="13" t="s">
        <v>1283</v>
      </c>
      <c r="H697" s="13" t="s">
        <v>157</v>
      </c>
      <c r="J697" s="13" t="s">
        <v>157</v>
      </c>
      <c r="L697" s="13" t="s">
        <v>157</v>
      </c>
    </row>
    <row r="698" spans="1:13" x14ac:dyDescent="0.25">
      <c r="A698" s="13" t="s">
        <v>3864</v>
      </c>
      <c r="B698" s="13" t="s">
        <v>166</v>
      </c>
      <c r="C698" s="13" t="s">
        <v>152</v>
      </c>
      <c r="E698" s="14" t="s">
        <v>1342</v>
      </c>
      <c r="F698" s="13" t="s">
        <v>1283</v>
      </c>
      <c r="H698" s="13" t="s">
        <v>157</v>
      </c>
      <c r="I698" s="13" t="s">
        <v>1084</v>
      </c>
      <c r="J698" s="13" t="str">
        <f>HYPERLINK("http://pfam.sanger.ac.uk/family/PF00069","PF00069")</f>
        <v>PF00069</v>
      </c>
      <c r="L698" s="13" t="s">
        <v>157</v>
      </c>
      <c r="M698" s="13" t="s">
        <v>1094</v>
      </c>
    </row>
    <row r="699" spans="1:13" x14ac:dyDescent="0.25">
      <c r="A699" s="13" t="s">
        <v>2019</v>
      </c>
      <c r="B699" s="13" t="s">
        <v>162</v>
      </c>
      <c r="C699" s="13" t="s">
        <v>152</v>
      </c>
      <c r="E699" s="14" t="s">
        <v>1342</v>
      </c>
      <c r="F699" s="13" t="s">
        <v>1283</v>
      </c>
      <c r="H699" s="13" t="s">
        <v>157</v>
      </c>
      <c r="I699" s="13" t="s">
        <v>1315</v>
      </c>
      <c r="J699" s="13" t="str">
        <f>HYPERLINK("http://pfam.sanger.ac.uk/family/PF03469","PF03469")</f>
        <v>PF03469</v>
      </c>
      <c r="L699" s="13" t="s">
        <v>157</v>
      </c>
    </row>
    <row r="700" spans="1:13" x14ac:dyDescent="0.25">
      <c r="A700" s="13" t="s">
        <v>3865</v>
      </c>
      <c r="B700" s="13" t="s">
        <v>166</v>
      </c>
      <c r="C700" s="13" t="s">
        <v>152</v>
      </c>
      <c r="E700" s="14" t="s">
        <v>1342</v>
      </c>
      <c r="F700" s="13" t="s">
        <v>1283</v>
      </c>
      <c r="H700" s="13" t="s">
        <v>157</v>
      </c>
      <c r="I700" s="13" t="s">
        <v>3145</v>
      </c>
      <c r="J700" s="13" t="str">
        <f>HYPERLINK("http://pfam.sanger.ac.uk/family/PF04998","PF04998")</f>
        <v>PF04998</v>
      </c>
      <c r="L700" s="13" t="s">
        <v>157</v>
      </c>
      <c r="M700" s="13" t="s">
        <v>691</v>
      </c>
    </row>
    <row r="701" spans="1:13" x14ac:dyDescent="0.25">
      <c r="A701" s="13" t="s">
        <v>3866</v>
      </c>
      <c r="B701" s="13" t="s">
        <v>162</v>
      </c>
      <c r="C701" s="13" t="s">
        <v>152</v>
      </c>
      <c r="E701" s="14" t="s">
        <v>1342</v>
      </c>
      <c r="F701" s="13" t="s">
        <v>1283</v>
      </c>
      <c r="H701" s="13" t="s">
        <v>157</v>
      </c>
      <c r="J701" s="13" t="s">
        <v>157</v>
      </c>
      <c r="L701" s="13" t="s">
        <v>157</v>
      </c>
    </row>
    <row r="702" spans="1:13" x14ac:dyDescent="0.25">
      <c r="A702" s="13" t="s">
        <v>3867</v>
      </c>
      <c r="B702" s="13" t="s">
        <v>166</v>
      </c>
      <c r="C702" s="13" t="s">
        <v>152</v>
      </c>
      <c r="E702" s="14" t="s">
        <v>1342</v>
      </c>
      <c r="F702" s="13" t="s">
        <v>1283</v>
      </c>
      <c r="H702" s="13" t="s">
        <v>157</v>
      </c>
      <c r="J702" s="13" t="s">
        <v>157</v>
      </c>
      <c r="L702" s="13" t="s">
        <v>157</v>
      </c>
    </row>
    <row r="703" spans="1:13" x14ac:dyDescent="0.25">
      <c r="A703" s="13" t="s">
        <v>3868</v>
      </c>
      <c r="B703" s="13" t="s">
        <v>162</v>
      </c>
      <c r="C703" s="13" t="s">
        <v>152</v>
      </c>
      <c r="E703" s="14" t="s">
        <v>1342</v>
      </c>
      <c r="F703" s="13" t="s">
        <v>1283</v>
      </c>
      <c r="H703" s="13" t="s">
        <v>157</v>
      </c>
      <c r="I703" s="13" t="s">
        <v>1084</v>
      </c>
      <c r="J703" s="13" t="str">
        <f>HYPERLINK("http://pfam.sanger.ac.uk/family/PF00069","PF00069")</f>
        <v>PF00069</v>
      </c>
      <c r="L703" s="13" t="s">
        <v>157</v>
      </c>
      <c r="M703" s="13" t="s">
        <v>1094</v>
      </c>
    </row>
    <row r="704" spans="1:13" x14ac:dyDescent="0.25">
      <c r="A704" s="13" t="s">
        <v>3869</v>
      </c>
      <c r="B704" s="13" t="s">
        <v>166</v>
      </c>
      <c r="C704" s="13" t="s">
        <v>152</v>
      </c>
      <c r="E704" s="14" t="s">
        <v>1342</v>
      </c>
      <c r="F704" s="13" t="s">
        <v>1283</v>
      </c>
      <c r="H704" s="13" t="s">
        <v>157</v>
      </c>
      <c r="I704" s="13" t="s">
        <v>755</v>
      </c>
      <c r="J704" s="13" t="str">
        <f>HYPERLINK("http://pfam.sanger.ac.uk/family/PF00208","PF00208")</f>
        <v>PF00208</v>
      </c>
      <c r="L704" s="13" t="s">
        <v>157</v>
      </c>
      <c r="M704" s="13" t="s">
        <v>757</v>
      </c>
    </row>
    <row r="705" spans="1:13" x14ac:dyDescent="0.25">
      <c r="A705" s="13" t="s">
        <v>1285</v>
      </c>
      <c r="B705" s="13" t="s">
        <v>166</v>
      </c>
      <c r="C705" s="13" t="s">
        <v>152</v>
      </c>
      <c r="E705" s="14" t="s">
        <v>1342</v>
      </c>
      <c r="F705" s="13" t="s">
        <v>1283</v>
      </c>
      <c r="H705" s="13" t="s">
        <v>157</v>
      </c>
      <c r="J705" s="13" t="s">
        <v>157</v>
      </c>
      <c r="L705" s="13" t="s">
        <v>157</v>
      </c>
    </row>
    <row r="706" spans="1:13" x14ac:dyDescent="0.25">
      <c r="A706" s="13" t="s">
        <v>3870</v>
      </c>
      <c r="B706" s="13" t="s">
        <v>166</v>
      </c>
      <c r="C706" s="13" t="s">
        <v>152</v>
      </c>
      <c r="E706" s="14" t="s">
        <v>1342</v>
      </c>
      <c r="F706" s="13" t="s">
        <v>1283</v>
      </c>
      <c r="H706" s="13" t="s">
        <v>157</v>
      </c>
      <c r="I706" s="13" t="s">
        <v>1426</v>
      </c>
      <c r="J706" s="13" t="str">
        <f>HYPERLINK("http://pfam.sanger.ac.uk/family/PF00385","PF00385")</f>
        <v>PF00385</v>
      </c>
      <c r="L706" s="13" t="s">
        <v>157</v>
      </c>
    </row>
    <row r="707" spans="1:13" x14ac:dyDescent="0.25">
      <c r="A707" s="13" t="s">
        <v>3871</v>
      </c>
      <c r="B707" s="13" t="s">
        <v>175</v>
      </c>
      <c r="C707" s="13" t="s">
        <v>152</v>
      </c>
      <c r="E707" s="14" t="s">
        <v>1342</v>
      </c>
      <c r="F707" s="13" t="s">
        <v>1283</v>
      </c>
      <c r="H707" s="13" t="s">
        <v>157</v>
      </c>
      <c r="I707" s="13" t="s">
        <v>3275</v>
      </c>
      <c r="J707" s="13" t="str">
        <f>HYPERLINK("http://pfam.sanger.ac.uk/family/PF13237","PF13237")</f>
        <v>PF13237</v>
      </c>
      <c r="L707" s="13" t="s">
        <v>157</v>
      </c>
      <c r="M707" s="13" t="s">
        <v>3277</v>
      </c>
    </row>
    <row r="708" spans="1:13" x14ac:dyDescent="0.25">
      <c r="A708" s="13" t="s">
        <v>3872</v>
      </c>
      <c r="B708" s="13" t="s">
        <v>166</v>
      </c>
      <c r="C708" s="13" t="s">
        <v>152</v>
      </c>
      <c r="E708" s="14" t="s">
        <v>1342</v>
      </c>
      <c r="F708" s="13" t="s">
        <v>1283</v>
      </c>
      <c r="H708" s="13" t="s">
        <v>157</v>
      </c>
      <c r="J708" s="13" t="s">
        <v>157</v>
      </c>
      <c r="L708" s="13" t="s">
        <v>157</v>
      </c>
      <c r="M708" s="13" t="s">
        <v>3152</v>
      </c>
    </row>
    <row r="709" spans="1:13" x14ac:dyDescent="0.25">
      <c r="A709" s="13" t="s">
        <v>3873</v>
      </c>
      <c r="B709" s="13" t="s">
        <v>166</v>
      </c>
      <c r="C709" s="13" t="s">
        <v>152</v>
      </c>
      <c r="E709" s="14" t="s">
        <v>1342</v>
      </c>
      <c r="F709" s="13" t="s">
        <v>1283</v>
      </c>
      <c r="H709" s="13" t="s">
        <v>157</v>
      </c>
      <c r="J709" s="13" t="s">
        <v>157</v>
      </c>
      <c r="L709" s="13" t="s">
        <v>157</v>
      </c>
    </row>
    <row r="710" spans="1:13" x14ac:dyDescent="0.25">
      <c r="A710" s="13" t="s">
        <v>3874</v>
      </c>
      <c r="B710" s="13" t="s">
        <v>166</v>
      </c>
      <c r="C710" s="13" t="s">
        <v>152</v>
      </c>
      <c r="E710" s="14" t="s">
        <v>1342</v>
      </c>
      <c r="F710" s="13" t="s">
        <v>1283</v>
      </c>
      <c r="H710" s="13" t="s">
        <v>157</v>
      </c>
      <c r="I710" s="13" t="s">
        <v>689</v>
      </c>
      <c r="J710" s="13" t="str">
        <f>HYPERLINK("http://pfam.sanger.ac.uk/family/PF04983","PF04983")</f>
        <v>PF04983</v>
      </c>
      <c r="L710" s="13" t="s">
        <v>157</v>
      </c>
      <c r="M710" s="13" t="s">
        <v>691</v>
      </c>
    </row>
    <row r="711" spans="1:13" x14ac:dyDescent="0.25">
      <c r="A711" s="13" t="s">
        <v>3875</v>
      </c>
      <c r="B711" s="13" t="s">
        <v>162</v>
      </c>
      <c r="C711" s="13" t="s">
        <v>152</v>
      </c>
      <c r="E711" s="14" t="s">
        <v>1342</v>
      </c>
      <c r="F711" s="13" t="s">
        <v>1283</v>
      </c>
      <c r="H711" s="13" t="s">
        <v>157</v>
      </c>
      <c r="I711" s="13" t="s">
        <v>433</v>
      </c>
      <c r="J711" s="13" t="str">
        <f>HYPERLINK("http://pfam.sanger.ac.uk/family/PF00252","PF00252")</f>
        <v>PF00252</v>
      </c>
      <c r="L711" s="13" t="s">
        <v>157</v>
      </c>
      <c r="M711" s="13" t="s">
        <v>435</v>
      </c>
    </row>
    <row r="712" spans="1:13" x14ac:dyDescent="0.25">
      <c r="A712" s="13" t="s">
        <v>3876</v>
      </c>
      <c r="B712" s="13" t="s">
        <v>166</v>
      </c>
      <c r="C712" s="13" t="s">
        <v>152</v>
      </c>
      <c r="E712" s="14" t="s">
        <v>1342</v>
      </c>
      <c r="F712" s="13" t="s">
        <v>1283</v>
      </c>
      <c r="H712" s="13" t="s">
        <v>157</v>
      </c>
      <c r="I712" s="13" t="s">
        <v>319</v>
      </c>
      <c r="J712" s="13" t="str">
        <f>HYPERLINK("http://pfam.sanger.ac.uk/family/PF00421","PF00421")</f>
        <v>PF00421</v>
      </c>
      <c r="L712" s="13" t="s">
        <v>157</v>
      </c>
      <c r="M712" s="13" t="s">
        <v>320</v>
      </c>
    </row>
    <row r="713" spans="1:13" x14ac:dyDescent="0.25">
      <c r="A713" s="13" t="s">
        <v>3877</v>
      </c>
      <c r="B713" s="13" t="s">
        <v>175</v>
      </c>
      <c r="C713" s="13" t="s">
        <v>152</v>
      </c>
      <c r="E713" s="14" t="s">
        <v>1342</v>
      </c>
      <c r="F713" s="13" t="s">
        <v>1283</v>
      </c>
      <c r="H713" s="13" t="s">
        <v>157</v>
      </c>
      <c r="J713" s="13" t="s">
        <v>157</v>
      </c>
      <c r="L713" s="13" t="s">
        <v>157</v>
      </c>
      <c r="M713" s="13" t="s">
        <v>1306</v>
      </c>
    </row>
    <row r="714" spans="1:13" x14ac:dyDescent="0.25">
      <c r="A714" s="13" t="s">
        <v>3878</v>
      </c>
      <c r="B714" s="13" t="s">
        <v>162</v>
      </c>
      <c r="C714" s="13" t="s">
        <v>152</v>
      </c>
      <c r="E714" s="14" t="s">
        <v>1342</v>
      </c>
      <c r="F714" s="13" t="s">
        <v>1283</v>
      </c>
      <c r="H714" s="13" t="s">
        <v>157</v>
      </c>
      <c r="J714" s="13" t="s">
        <v>157</v>
      </c>
      <c r="L714" s="13" t="s">
        <v>157</v>
      </c>
      <c r="M714" s="13" t="s">
        <v>199</v>
      </c>
    </row>
    <row r="715" spans="1:13" x14ac:dyDescent="0.25">
      <c r="A715" s="13" t="s">
        <v>3879</v>
      </c>
      <c r="B715" s="13" t="s">
        <v>175</v>
      </c>
      <c r="C715" s="13" t="s">
        <v>152</v>
      </c>
      <c r="E715" s="14" t="s">
        <v>1342</v>
      </c>
      <c r="F715" s="13" t="s">
        <v>1283</v>
      </c>
      <c r="H715" s="13" t="s">
        <v>157</v>
      </c>
      <c r="I715" s="13" t="s">
        <v>3275</v>
      </c>
      <c r="J715" s="13" t="str">
        <f>HYPERLINK("http://pfam.sanger.ac.uk/family/PF13237","PF13237")</f>
        <v>PF13237</v>
      </c>
      <c r="L715" s="13" t="s">
        <v>157</v>
      </c>
      <c r="M715" s="13" t="s">
        <v>3277</v>
      </c>
    </row>
    <row r="716" spans="1:13" x14ac:dyDescent="0.25">
      <c r="A716" s="13" t="s">
        <v>3880</v>
      </c>
      <c r="B716" s="13" t="s">
        <v>162</v>
      </c>
      <c r="C716" s="13" t="s">
        <v>152</v>
      </c>
      <c r="E716" s="14" t="s">
        <v>1342</v>
      </c>
      <c r="F716" s="13" t="s">
        <v>1283</v>
      </c>
      <c r="H716" s="13" t="s">
        <v>157</v>
      </c>
      <c r="J716" s="13" t="s">
        <v>157</v>
      </c>
      <c r="L716" s="13" t="s">
        <v>157</v>
      </c>
    </row>
    <row r="717" spans="1:13" x14ac:dyDescent="0.25">
      <c r="A717" s="13" t="s">
        <v>3881</v>
      </c>
      <c r="B717" s="13" t="s">
        <v>175</v>
      </c>
      <c r="C717" s="13" t="s">
        <v>152</v>
      </c>
      <c r="E717" s="14" t="s">
        <v>1342</v>
      </c>
      <c r="F717" s="13" t="s">
        <v>1283</v>
      </c>
      <c r="H717" s="13" t="s">
        <v>157</v>
      </c>
      <c r="J717" s="13" t="s">
        <v>157</v>
      </c>
      <c r="L717" s="13" t="s">
        <v>157</v>
      </c>
    </row>
    <row r="718" spans="1:13" x14ac:dyDescent="0.25">
      <c r="A718" s="13" t="s">
        <v>3882</v>
      </c>
      <c r="B718" s="13" t="s">
        <v>166</v>
      </c>
      <c r="C718" s="13" t="s">
        <v>152</v>
      </c>
      <c r="E718" s="14" t="s">
        <v>1342</v>
      </c>
      <c r="F718" s="13" t="s">
        <v>1283</v>
      </c>
      <c r="H718" s="13" t="s">
        <v>157</v>
      </c>
      <c r="I718" s="13" t="s">
        <v>183</v>
      </c>
      <c r="J718" s="13" t="str">
        <f>HYPERLINK("http://pfam.sanger.ac.uk/family/PF05208","PF05208")</f>
        <v>PF05208</v>
      </c>
      <c r="L718" s="13" t="s">
        <v>157</v>
      </c>
      <c r="M718" s="13" t="s">
        <v>184</v>
      </c>
    </row>
    <row r="719" spans="1:13" x14ac:dyDescent="0.25">
      <c r="A719" s="13" t="s">
        <v>3883</v>
      </c>
      <c r="B719" s="13" t="s">
        <v>175</v>
      </c>
      <c r="C719" s="13" t="s">
        <v>152</v>
      </c>
      <c r="E719" s="14" t="s">
        <v>1342</v>
      </c>
      <c r="F719" s="13" t="s">
        <v>1283</v>
      </c>
      <c r="H719" s="13" t="s">
        <v>157</v>
      </c>
      <c r="I719" s="13" t="s">
        <v>1571</v>
      </c>
      <c r="J719" s="13" t="str">
        <f>HYPERLINK("http://pfam.sanger.ac.uk/family/PF12776","PF12776")</f>
        <v>PF12776</v>
      </c>
      <c r="L719" s="13" t="s">
        <v>157</v>
      </c>
    </row>
    <row r="720" spans="1:13" x14ac:dyDescent="0.25">
      <c r="A720" s="13" t="s">
        <v>3884</v>
      </c>
      <c r="B720" s="13" t="s">
        <v>166</v>
      </c>
      <c r="C720" s="13" t="s">
        <v>152</v>
      </c>
      <c r="E720" s="14" t="s">
        <v>1342</v>
      </c>
      <c r="F720" s="13" t="s">
        <v>1283</v>
      </c>
      <c r="H720" s="13" t="s">
        <v>157</v>
      </c>
      <c r="J720" s="13" t="s">
        <v>157</v>
      </c>
      <c r="L720" s="13" t="s">
        <v>157</v>
      </c>
    </row>
    <row r="721" spans="1:13" x14ac:dyDescent="0.25">
      <c r="A721" s="13" t="s">
        <v>3885</v>
      </c>
      <c r="B721" s="13" t="s">
        <v>166</v>
      </c>
      <c r="C721" s="13" t="s">
        <v>152</v>
      </c>
      <c r="E721" s="14" t="s">
        <v>1342</v>
      </c>
      <c r="F721" s="13" t="s">
        <v>1283</v>
      </c>
      <c r="H721" s="13" t="s">
        <v>157</v>
      </c>
      <c r="J721" s="13" t="s">
        <v>157</v>
      </c>
      <c r="L721" s="13" t="s">
        <v>157</v>
      </c>
    </row>
    <row r="722" spans="1:13" x14ac:dyDescent="0.25">
      <c r="A722" s="13" t="s">
        <v>3886</v>
      </c>
      <c r="B722" s="13" t="s">
        <v>162</v>
      </c>
      <c r="C722" s="13" t="s">
        <v>152</v>
      </c>
      <c r="E722" s="14" t="s">
        <v>1342</v>
      </c>
      <c r="F722" s="13" t="s">
        <v>1283</v>
      </c>
      <c r="H722" s="13" t="s">
        <v>157</v>
      </c>
      <c r="I722" s="13" t="s">
        <v>1210</v>
      </c>
      <c r="J722" s="13" t="str">
        <f>HYPERLINK("http://pfam.sanger.ac.uk/family/PF02966","PF02966")</f>
        <v>PF02966</v>
      </c>
      <c r="L722" s="13" t="s">
        <v>157</v>
      </c>
      <c r="M722" s="13" t="s">
        <v>1212</v>
      </c>
    </row>
    <row r="723" spans="1:13" x14ac:dyDescent="0.25">
      <c r="A723" s="13" t="s">
        <v>3887</v>
      </c>
      <c r="B723" s="13" t="s">
        <v>162</v>
      </c>
      <c r="C723" s="13" t="s">
        <v>152</v>
      </c>
      <c r="E723" s="14" t="s">
        <v>1342</v>
      </c>
      <c r="F723" s="13" t="s">
        <v>1283</v>
      </c>
      <c r="H723" s="13" t="s">
        <v>157</v>
      </c>
      <c r="I723" s="13" t="s">
        <v>246</v>
      </c>
      <c r="J723" s="13" t="str">
        <f>HYPERLINK("http://pfam.sanger.ac.uk/family/PF02178","PF02178")</f>
        <v>PF02178</v>
      </c>
      <c r="L723" s="13" t="s">
        <v>157</v>
      </c>
      <c r="M723" s="13" t="s">
        <v>247</v>
      </c>
    </row>
    <row r="724" spans="1:13" x14ac:dyDescent="0.25">
      <c r="A724" s="13" t="s">
        <v>3888</v>
      </c>
      <c r="B724" s="13" t="s">
        <v>166</v>
      </c>
      <c r="C724" s="13" t="s">
        <v>152</v>
      </c>
      <c r="E724" s="14" t="s">
        <v>1342</v>
      </c>
      <c r="F724" s="13" t="s">
        <v>1283</v>
      </c>
      <c r="H724" s="13" t="s">
        <v>157</v>
      </c>
      <c r="I724" s="13" t="s">
        <v>755</v>
      </c>
      <c r="J724" s="13" t="str">
        <f>HYPERLINK("http://pfam.sanger.ac.uk/family/PF00208","PF00208")</f>
        <v>PF00208</v>
      </c>
      <c r="L724" s="13" t="s">
        <v>157</v>
      </c>
      <c r="M724" s="13" t="s">
        <v>757</v>
      </c>
    </row>
    <row r="725" spans="1:13" x14ac:dyDescent="0.25">
      <c r="A725" s="13" t="s">
        <v>3889</v>
      </c>
      <c r="B725" s="13" t="s">
        <v>166</v>
      </c>
      <c r="C725" s="13" t="s">
        <v>152</v>
      </c>
      <c r="E725" s="14" t="s">
        <v>1342</v>
      </c>
      <c r="F725" s="13" t="s">
        <v>1283</v>
      </c>
      <c r="H725" s="13" t="s">
        <v>157</v>
      </c>
      <c r="J725" s="13" t="s">
        <v>157</v>
      </c>
      <c r="L725" s="13" t="s">
        <v>157</v>
      </c>
    </row>
    <row r="726" spans="1:13" x14ac:dyDescent="0.25">
      <c r="A726" s="13" t="s">
        <v>3890</v>
      </c>
      <c r="B726" s="13" t="s">
        <v>162</v>
      </c>
      <c r="C726" s="13" t="s">
        <v>152</v>
      </c>
      <c r="E726" s="14" t="s">
        <v>1342</v>
      </c>
      <c r="F726" s="13" t="s">
        <v>1283</v>
      </c>
      <c r="H726" s="13" t="s">
        <v>157</v>
      </c>
      <c r="I726" s="13" t="s">
        <v>1785</v>
      </c>
      <c r="J726" s="13" t="str">
        <f>HYPERLINK("http://pfam.sanger.ac.uk/family/PF14291","PF14291")</f>
        <v>PF14291</v>
      </c>
      <c r="L726" s="13" t="s">
        <v>157</v>
      </c>
      <c r="M726" s="13" t="s">
        <v>1549</v>
      </c>
    </row>
    <row r="727" spans="1:13" x14ac:dyDescent="0.25">
      <c r="A727" s="13" t="s">
        <v>3891</v>
      </c>
      <c r="B727" s="13" t="s">
        <v>151</v>
      </c>
      <c r="C727" s="13" t="s">
        <v>152</v>
      </c>
      <c r="E727" s="14" t="s">
        <v>1342</v>
      </c>
      <c r="F727" s="13" t="s">
        <v>1283</v>
      </c>
      <c r="H727" s="13" t="s">
        <v>157</v>
      </c>
      <c r="J727" s="13" t="s">
        <v>157</v>
      </c>
      <c r="L727" s="13" t="s">
        <v>157</v>
      </c>
    </row>
    <row r="728" spans="1:13" x14ac:dyDescent="0.25">
      <c r="A728" s="13" t="s">
        <v>3892</v>
      </c>
      <c r="B728" s="13" t="s">
        <v>162</v>
      </c>
      <c r="C728" s="13" t="s">
        <v>152</v>
      </c>
      <c r="E728" s="14" t="s">
        <v>1342</v>
      </c>
      <c r="F728" s="13" t="s">
        <v>1283</v>
      </c>
      <c r="H728" s="13" t="s">
        <v>157</v>
      </c>
      <c r="I728" s="13" t="s">
        <v>587</v>
      </c>
      <c r="J728" s="13" t="str">
        <f>HYPERLINK("http://pfam.sanger.ac.uk/family/PF03040","PF03040")</f>
        <v>PF03040</v>
      </c>
      <c r="L728" s="13" t="s">
        <v>157</v>
      </c>
      <c r="M728" s="13" t="s">
        <v>589</v>
      </c>
    </row>
    <row r="729" spans="1:13" x14ac:dyDescent="0.25">
      <c r="A729" s="13" t="s">
        <v>3893</v>
      </c>
      <c r="B729" s="13" t="s">
        <v>166</v>
      </c>
      <c r="C729" s="13" t="s">
        <v>152</v>
      </c>
      <c r="E729" s="14" t="s">
        <v>1342</v>
      </c>
      <c r="F729" s="13" t="s">
        <v>1283</v>
      </c>
      <c r="H729" s="13" t="s">
        <v>157</v>
      </c>
      <c r="J729" s="13" t="s">
        <v>157</v>
      </c>
      <c r="L729" s="13" t="s">
        <v>157</v>
      </c>
      <c r="M729" s="13" t="s">
        <v>199</v>
      </c>
    </row>
    <row r="730" spans="1:13" x14ac:dyDescent="0.25">
      <c r="A730" s="13" t="s">
        <v>3894</v>
      </c>
      <c r="B730" s="13" t="s">
        <v>162</v>
      </c>
      <c r="C730" s="13" t="s">
        <v>152</v>
      </c>
      <c r="E730" s="14" t="s">
        <v>1342</v>
      </c>
      <c r="F730" s="13" t="s">
        <v>1283</v>
      </c>
      <c r="H730" s="13" t="s">
        <v>157</v>
      </c>
      <c r="J730" s="13" t="s">
        <v>157</v>
      </c>
      <c r="L730" s="13" t="s">
        <v>157</v>
      </c>
    </row>
    <row r="731" spans="1:13" x14ac:dyDescent="0.25">
      <c r="A731" s="13" t="s">
        <v>3895</v>
      </c>
      <c r="B731" s="13" t="s">
        <v>166</v>
      </c>
      <c r="C731" s="13" t="s">
        <v>152</v>
      </c>
      <c r="E731" s="14" t="s">
        <v>1342</v>
      </c>
      <c r="F731" s="13" t="s">
        <v>1283</v>
      </c>
      <c r="H731" s="13" t="s">
        <v>157</v>
      </c>
      <c r="J731" s="13" t="s">
        <v>157</v>
      </c>
      <c r="L731" s="13" t="s">
        <v>157</v>
      </c>
    </row>
    <row r="732" spans="1:13" x14ac:dyDescent="0.25">
      <c r="A732" s="13" t="s">
        <v>3896</v>
      </c>
      <c r="B732" s="13" t="s">
        <v>166</v>
      </c>
      <c r="C732" s="13" t="s">
        <v>152</v>
      </c>
      <c r="E732" s="14" t="s">
        <v>1342</v>
      </c>
      <c r="F732" s="13" t="s">
        <v>1283</v>
      </c>
      <c r="H732" s="13" t="s">
        <v>157</v>
      </c>
      <c r="I732" s="13" t="s">
        <v>1345</v>
      </c>
      <c r="J732" s="13" t="str">
        <f>HYPERLINK("http://pfam.sanger.ac.uk/family/PF15003","PF15003")</f>
        <v>PF15003</v>
      </c>
      <c r="L732" s="13" t="s">
        <v>157</v>
      </c>
    </row>
    <row r="733" spans="1:13" x14ac:dyDescent="0.25">
      <c r="A733" s="13" t="s">
        <v>3897</v>
      </c>
      <c r="B733" s="13" t="s">
        <v>162</v>
      </c>
      <c r="C733" s="13" t="s">
        <v>152</v>
      </c>
      <c r="E733" s="14" t="s">
        <v>1342</v>
      </c>
      <c r="F733" s="13" t="s">
        <v>1283</v>
      </c>
      <c r="H733" s="13" t="s">
        <v>157</v>
      </c>
      <c r="J733" s="13" t="s">
        <v>157</v>
      </c>
      <c r="L733" s="13" t="s">
        <v>157</v>
      </c>
    </row>
    <row r="734" spans="1:13" x14ac:dyDescent="0.25">
      <c r="A734" s="13" t="s">
        <v>3898</v>
      </c>
      <c r="B734" s="13" t="s">
        <v>162</v>
      </c>
      <c r="C734" s="13" t="s">
        <v>152</v>
      </c>
      <c r="E734" s="14" t="s">
        <v>1342</v>
      </c>
      <c r="F734" s="13" t="s">
        <v>1283</v>
      </c>
      <c r="H734" s="13" t="s">
        <v>157</v>
      </c>
      <c r="J734" s="13" t="s">
        <v>157</v>
      </c>
      <c r="L734" s="13" t="s">
        <v>157</v>
      </c>
    </row>
    <row r="735" spans="1:13" x14ac:dyDescent="0.25">
      <c r="A735" s="13" t="s">
        <v>3899</v>
      </c>
      <c r="B735" s="13" t="s">
        <v>162</v>
      </c>
      <c r="C735" s="13" t="s">
        <v>152</v>
      </c>
      <c r="E735" s="14" t="s">
        <v>1342</v>
      </c>
      <c r="F735" s="13" t="s">
        <v>1283</v>
      </c>
      <c r="H735" s="13" t="s">
        <v>157</v>
      </c>
      <c r="I735" s="13" t="s">
        <v>1315</v>
      </c>
      <c r="J735" s="13" t="str">
        <f>HYPERLINK("http://pfam.sanger.ac.uk/family/PF03469","PF03469")</f>
        <v>PF03469</v>
      </c>
      <c r="L735" s="13" t="s">
        <v>157</v>
      </c>
    </row>
    <row r="736" spans="1:13" x14ac:dyDescent="0.25">
      <c r="A736" s="13" t="s">
        <v>3900</v>
      </c>
      <c r="B736" s="13" t="s">
        <v>166</v>
      </c>
      <c r="C736" s="13" t="s">
        <v>152</v>
      </c>
      <c r="E736" s="14" t="s">
        <v>1342</v>
      </c>
      <c r="F736" s="13" t="s">
        <v>1283</v>
      </c>
      <c r="H736" s="13" t="s">
        <v>157</v>
      </c>
      <c r="I736" s="13" t="s">
        <v>1571</v>
      </c>
      <c r="J736" s="13" t="str">
        <f>HYPERLINK("http://pfam.sanger.ac.uk/family/PF12776","PF12776")</f>
        <v>PF12776</v>
      </c>
      <c r="L736" s="13" t="s">
        <v>157</v>
      </c>
    </row>
    <row r="737" spans="1:13" x14ac:dyDescent="0.25">
      <c r="A737" s="13" t="s">
        <v>3901</v>
      </c>
      <c r="B737" s="13" t="s">
        <v>166</v>
      </c>
      <c r="C737" s="13" t="s">
        <v>152</v>
      </c>
      <c r="E737" s="14" t="s">
        <v>1342</v>
      </c>
      <c r="F737" s="13" t="s">
        <v>1283</v>
      </c>
      <c r="H737" s="13" t="s">
        <v>157</v>
      </c>
      <c r="J737" s="13" t="s">
        <v>157</v>
      </c>
      <c r="L737" s="13" t="s">
        <v>157</v>
      </c>
    </row>
    <row r="738" spans="1:13" x14ac:dyDescent="0.25">
      <c r="A738" s="13" t="s">
        <v>3902</v>
      </c>
      <c r="B738" s="13" t="s">
        <v>166</v>
      </c>
      <c r="C738" s="13" t="s">
        <v>152</v>
      </c>
      <c r="E738" s="14" t="s">
        <v>1342</v>
      </c>
      <c r="F738" s="13" t="s">
        <v>1283</v>
      </c>
      <c r="H738" s="13" t="s">
        <v>157</v>
      </c>
      <c r="J738" s="13" t="s">
        <v>157</v>
      </c>
      <c r="L738" s="13" t="s">
        <v>157</v>
      </c>
      <c r="M738" s="13" t="s">
        <v>837</v>
      </c>
    </row>
    <row r="739" spans="1:13" x14ac:dyDescent="0.25">
      <c r="A739" s="13" t="s">
        <v>3903</v>
      </c>
      <c r="B739" s="13" t="s">
        <v>166</v>
      </c>
      <c r="C739" s="13" t="s">
        <v>152</v>
      </c>
      <c r="E739" s="14" t="s">
        <v>1342</v>
      </c>
      <c r="F739" s="13" t="s">
        <v>1283</v>
      </c>
      <c r="H739" s="13" t="s">
        <v>157</v>
      </c>
      <c r="I739" s="13" t="s">
        <v>183</v>
      </c>
      <c r="J739" s="13" t="str">
        <f>HYPERLINK("http://pfam.sanger.ac.uk/family/PF05208","PF05208")</f>
        <v>PF05208</v>
      </c>
      <c r="L739" s="13" t="s">
        <v>157</v>
      </c>
      <c r="M739" s="13" t="s">
        <v>184</v>
      </c>
    </row>
    <row r="740" spans="1:13" x14ac:dyDescent="0.25">
      <c r="A740" s="13" t="s">
        <v>3904</v>
      </c>
      <c r="B740" s="13" t="s">
        <v>166</v>
      </c>
      <c r="C740" s="13" t="s">
        <v>152</v>
      </c>
      <c r="E740" s="14" t="s">
        <v>1342</v>
      </c>
      <c r="F740" s="13" t="s">
        <v>1283</v>
      </c>
      <c r="H740" s="13" t="s">
        <v>157</v>
      </c>
      <c r="J740" s="13" t="s">
        <v>157</v>
      </c>
      <c r="L740" s="13" t="s">
        <v>157</v>
      </c>
    </row>
    <row r="741" spans="1:13" x14ac:dyDescent="0.25">
      <c r="A741" s="13" t="s">
        <v>3905</v>
      </c>
      <c r="B741" s="13" t="s">
        <v>166</v>
      </c>
      <c r="C741" s="13" t="s">
        <v>152</v>
      </c>
      <c r="E741" s="14" t="s">
        <v>1342</v>
      </c>
      <c r="F741" s="13" t="s">
        <v>1283</v>
      </c>
      <c r="H741" s="13" t="s">
        <v>157</v>
      </c>
      <c r="I741" s="13" t="s">
        <v>744</v>
      </c>
      <c r="J741" s="13" t="str">
        <f>HYPERLINK("http://pfam.sanger.ac.uk/family/PF03101","PF03101")</f>
        <v>PF03101</v>
      </c>
      <c r="L741" s="13" t="s">
        <v>157</v>
      </c>
    </row>
    <row r="742" spans="1:13" x14ac:dyDescent="0.25">
      <c r="A742" s="13" t="s">
        <v>3906</v>
      </c>
      <c r="B742" s="13" t="s">
        <v>151</v>
      </c>
      <c r="C742" s="13" t="s">
        <v>152</v>
      </c>
      <c r="E742" s="14" t="s">
        <v>1342</v>
      </c>
      <c r="F742" s="13" t="s">
        <v>1283</v>
      </c>
      <c r="H742" s="13" t="s">
        <v>157</v>
      </c>
      <c r="J742" s="13" t="s">
        <v>157</v>
      </c>
      <c r="L742" s="13" t="s">
        <v>157</v>
      </c>
    </row>
    <row r="743" spans="1:13" x14ac:dyDescent="0.25">
      <c r="A743" s="13" t="s">
        <v>3907</v>
      </c>
      <c r="B743" s="13" t="s">
        <v>175</v>
      </c>
      <c r="C743" s="13" t="s">
        <v>152</v>
      </c>
      <c r="E743" s="14" t="s">
        <v>1342</v>
      </c>
      <c r="F743" s="13" t="s">
        <v>1283</v>
      </c>
      <c r="H743" s="13" t="s">
        <v>157</v>
      </c>
      <c r="J743" s="13" t="s">
        <v>157</v>
      </c>
      <c r="L743" s="13" t="s">
        <v>157</v>
      </c>
    </row>
    <row r="744" spans="1:13" x14ac:dyDescent="0.25">
      <c r="A744" s="13" t="s">
        <v>3908</v>
      </c>
      <c r="B744" s="13" t="s">
        <v>162</v>
      </c>
      <c r="C744" s="13" t="s">
        <v>152</v>
      </c>
      <c r="E744" s="14" t="s">
        <v>1342</v>
      </c>
      <c r="F744" s="13" t="s">
        <v>1283</v>
      </c>
      <c r="H744" s="13" t="s">
        <v>157</v>
      </c>
      <c r="I744" s="13" t="s">
        <v>755</v>
      </c>
      <c r="J744" s="13" t="str">
        <f>HYPERLINK("http://pfam.sanger.ac.uk/family/PF00208","PF00208")</f>
        <v>PF00208</v>
      </c>
      <c r="L744" s="13" t="s">
        <v>157</v>
      </c>
      <c r="M744" s="13" t="s">
        <v>757</v>
      </c>
    </row>
    <row r="745" spans="1:13" x14ac:dyDescent="0.25">
      <c r="A745" s="13" t="s">
        <v>3909</v>
      </c>
      <c r="B745" s="13" t="s">
        <v>166</v>
      </c>
      <c r="C745" s="13" t="s">
        <v>152</v>
      </c>
      <c r="E745" s="14" t="s">
        <v>1342</v>
      </c>
      <c r="F745" s="13" t="s">
        <v>1283</v>
      </c>
      <c r="H745" s="13" t="s">
        <v>157</v>
      </c>
      <c r="J745" s="13" t="s">
        <v>157</v>
      </c>
      <c r="L745" s="13" t="s">
        <v>157</v>
      </c>
    </row>
    <row r="746" spans="1:13" x14ac:dyDescent="0.25">
      <c r="A746" s="13" t="s">
        <v>3910</v>
      </c>
      <c r="B746" s="13" t="s">
        <v>162</v>
      </c>
      <c r="C746" s="13" t="s">
        <v>152</v>
      </c>
      <c r="E746" s="14" t="s">
        <v>1342</v>
      </c>
      <c r="F746" s="13" t="s">
        <v>1283</v>
      </c>
      <c r="H746" s="13" t="s">
        <v>157</v>
      </c>
      <c r="I746" s="13" t="s">
        <v>1785</v>
      </c>
      <c r="J746" s="13" t="str">
        <f>HYPERLINK("http://pfam.sanger.ac.uk/family/PF14291","PF14291")</f>
        <v>PF14291</v>
      </c>
      <c r="L746" s="13" t="s">
        <v>157</v>
      </c>
    </row>
    <row r="747" spans="1:13" x14ac:dyDescent="0.25">
      <c r="A747" s="13" t="s">
        <v>3911</v>
      </c>
      <c r="B747" s="13" t="s">
        <v>162</v>
      </c>
      <c r="C747" s="13" t="s">
        <v>152</v>
      </c>
      <c r="E747" s="14" t="s">
        <v>1342</v>
      </c>
      <c r="F747" s="13" t="s">
        <v>1283</v>
      </c>
      <c r="H747" s="13" t="s">
        <v>157</v>
      </c>
      <c r="I747" s="13" t="s">
        <v>518</v>
      </c>
      <c r="J747" s="13" t="str">
        <f>HYPERLINK("http://pfam.sanger.ac.uk/family/PF00006","PF00006")</f>
        <v>PF00006</v>
      </c>
      <c r="L747" s="13" t="s">
        <v>157</v>
      </c>
      <c r="M747" s="13" t="s">
        <v>160</v>
      </c>
    </row>
    <row r="748" spans="1:13" x14ac:dyDescent="0.25">
      <c r="A748" s="13" t="s">
        <v>3912</v>
      </c>
      <c r="B748" s="13" t="s">
        <v>162</v>
      </c>
      <c r="C748" s="13" t="s">
        <v>152</v>
      </c>
      <c r="E748" s="14" t="s">
        <v>1342</v>
      </c>
      <c r="F748" s="13" t="s">
        <v>1283</v>
      </c>
      <c r="H748" s="13" t="s">
        <v>157</v>
      </c>
      <c r="J748" s="13" t="s">
        <v>157</v>
      </c>
      <c r="L748" s="13" t="s">
        <v>157</v>
      </c>
    </row>
    <row r="749" spans="1:13" x14ac:dyDescent="0.25">
      <c r="A749" s="13" t="s">
        <v>3913</v>
      </c>
      <c r="B749" s="13" t="s">
        <v>175</v>
      </c>
      <c r="C749" s="13" t="s">
        <v>152</v>
      </c>
      <c r="E749" s="14" t="s">
        <v>1342</v>
      </c>
      <c r="F749" s="13" t="s">
        <v>1283</v>
      </c>
      <c r="H749" s="13" t="s">
        <v>157</v>
      </c>
      <c r="J749" s="13" t="s">
        <v>157</v>
      </c>
      <c r="K749" s="13" t="s">
        <v>3434</v>
      </c>
      <c r="L749" s="13" t="str">
        <f>HYPERLINK("http://www.ebi.ac.uk/interpro/entry/IPR020478","IPR020478")</f>
        <v>IPR020478</v>
      </c>
    </row>
    <row r="750" spans="1:13" x14ac:dyDescent="0.25">
      <c r="A750" s="13" t="s">
        <v>3914</v>
      </c>
      <c r="B750" s="13" t="s">
        <v>166</v>
      </c>
      <c r="C750" s="13" t="s">
        <v>152</v>
      </c>
      <c r="E750" s="14" t="s">
        <v>1342</v>
      </c>
      <c r="F750" s="13" t="s">
        <v>1283</v>
      </c>
      <c r="H750" s="13" t="s">
        <v>157</v>
      </c>
      <c r="J750" s="13" t="s">
        <v>157</v>
      </c>
      <c r="L750" s="13" t="s">
        <v>157</v>
      </c>
      <c r="M750" s="13" t="s">
        <v>1549</v>
      </c>
    </row>
    <row r="751" spans="1:13" x14ac:dyDescent="0.25">
      <c r="A751" s="13" t="s">
        <v>3915</v>
      </c>
      <c r="B751" s="13" t="s">
        <v>166</v>
      </c>
      <c r="C751" s="13" t="s">
        <v>152</v>
      </c>
      <c r="E751" s="14" t="s">
        <v>1342</v>
      </c>
      <c r="F751" s="13" t="s">
        <v>1283</v>
      </c>
      <c r="H751" s="13" t="s">
        <v>157</v>
      </c>
      <c r="I751" s="13" t="s">
        <v>878</v>
      </c>
      <c r="J751" s="13" t="str">
        <f>HYPERLINK("http://pfam.sanger.ac.uk/family/PF05631","PF05631")</f>
        <v>PF05631</v>
      </c>
      <c r="L751" s="13" t="s">
        <v>157</v>
      </c>
    </row>
    <row r="752" spans="1:13" x14ac:dyDescent="0.25">
      <c r="A752" s="13" t="s">
        <v>3916</v>
      </c>
      <c r="B752" s="13" t="s">
        <v>162</v>
      </c>
      <c r="C752" s="13" t="s">
        <v>152</v>
      </c>
      <c r="E752" s="14" t="s">
        <v>1342</v>
      </c>
      <c r="F752" s="13" t="s">
        <v>1283</v>
      </c>
      <c r="H752" s="13" t="s">
        <v>157</v>
      </c>
      <c r="J752" s="13" t="s">
        <v>157</v>
      </c>
      <c r="L752" s="13" t="s">
        <v>157</v>
      </c>
    </row>
    <row r="753" spans="1:13" x14ac:dyDescent="0.25">
      <c r="A753" s="13" t="s">
        <v>3917</v>
      </c>
      <c r="B753" s="13" t="s">
        <v>162</v>
      </c>
      <c r="C753" s="13" t="s">
        <v>152</v>
      </c>
      <c r="E753" s="14" t="s">
        <v>1342</v>
      </c>
      <c r="F753" s="13" t="s">
        <v>1283</v>
      </c>
      <c r="H753" s="13" t="s">
        <v>157</v>
      </c>
      <c r="I753" s="13" t="s">
        <v>1358</v>
      </c>
      <c r="J753" s="13" t="str">
        <f>HYPERLINK("http://pfam.sanger.ac.uk/family/PF03087","PF03087")</f>
        <v>PF03087</v>
      </c>
      <c r="L753" s="13" t="s">
        <v>157</v>
      </c>
    </row>
    <row r="754" spans="1:13" x14ac:dyDescent="0.25">
      <c r="A754" s="13" t="s">
        <v>3918</v>
      </c>
      <c r="B754" s="13" t="s">
        <v>166</v>
      </c>
      <c r="C754" s="13" t="s">
        <v>152</v>
      </c>
      <c r="E754" s="14" t="s">
        <v>1342</v>
      </c>
      <c r="F754" s="13" t="s">
        <v>1283</v>
      </c>
      <c r="H754" s="13" t="s">
        <v>157</v>
      </c>
      <c r="J754" s="13" t="s">
        <v>157</v>
      </c>
      <c r="L754" s="13" t="s">
        <v>157</v>
      </c>
    </row>
    <row r="755" spans="1:13" x14ac:dyDescent="0.25">
      <c r="A755" s="13" t="s">
        <v>3919</v>
      </c>
      <c r="B755" s="13" t="s">
        <v>166</v>
      </c>
      <c r="C755" s="13" t="s">
        <v>152</v>
      </c>
      <c r="E755" s="14" t="s">
        <v>1342</v>
      </c>
      <c r="F755" s="13" t="s">
        <v>1283</v>
      </c>
      <c r="H755" s="13" t="s">
        <v>157</v>
      </c>
      <c r="J755" s="13" t="s">
        <v>157</v>
      </c>
      <c r="L755" s="13" t="s">
        <v>157</v>
      </c>
      <c r="M755" s="13" t="s">
        <v>1306</v>
      </c>
    </row>
    <row r="756" spans="1:13" x14ac:dyDescent="0.25">
      <c r="A756" s="13" t="s">
        <v>3920</v>
      </c>
      <c r="B756" s="13" t="s">
        <v>166</v>
      </c>
      <c r="C756" s="13" t="s">
        <v>152</v>
      </c>
      <c r="E756" s="14" t="s">
        <v>1342</v>
      </c>
      <c r="F756" s="13" t="s">
        <v>1283</v>
      </c>
      <c r="H756" s="13" t="s">
        <v>157</v>
      </c>
      <c r="J756" s="13" t="s">
        <v>157</v>
      </c>
      <c r="L756" s="13" t="s">
        <v>157</v>
      </c>
    </row>
    <row r="757" spans="1:13" x14ac:dyDescent="0.25">
      <c r="A757" s="13" t="s">
        <v>3921</v>
      </c>
      <c r="B757" s="13" t="s">
        <v>162</v>
      </c>
      <c r="C757" s="13" t="s">
        <v>152</v>
      </c>
      <c r="E757" s="14" t="s">
        <v>1342</v>
      </c>
      <c r="F757" s="13" t="s">
        <v>1283</v>
      </c>
      <c r="H757" s="13" t="s">
        <v>157</v>
      </c>
      <c r="I757" s="13" t="s">
        <v>1649</v>
      </c>
      <c r="J757" s="13" t="str">
        <f>HYPERLINK("http://pfam.sanger.ac.uk/family/PF12214","PF12214")</f>
        <v>PF12214</v>
      </c>
      <c r="K757" s="13" t="s">
        <v>1945</v>
      </c>
      <c r="L757" s="13" t="str">
        <f>HYPERLINK("http://www.ebi.ac.uk/interpro/entry/IPR027330","IPR027330")</f>
        <v>IPR027330</v>
      </c>
    </row>
    <row r="758" spans="1:13" x14ac:dyDescent="0.25">
      <c r="A758" s="13" t="s">
        <v>3922</v>
      </c>
      <c r="B758" s="13" t="s">
        <v>162</v>
      </c>
      <c r="C758" s="13" t="s">
        <v>152</v>
      </c>
      <c r="E758" s="14" t="s">
        <v>1342</v>
      </c>
      <c r="F758" s="13" t="s">
        <v>1283</v>
      </c>
      <c r="H758" s="13" t="s">
        <v>157</v>
      </c>
      <c r="J758" s="13" t="s">
        <v>157</v>
      </c>
      <c r="L758" s="13" t="s">
        <v>157</v>
      </c>
    </row>
    <row r="759" spans="1:13" x14ac:dyDescent="0.25">
      <c r="A759" s="13" t="s">
        <v>3923</v>
      </c>
      <c r="B759" s="13" t="s">
        <v>151</v>
      </c>
      <c r="C759" s="13" t="s">
        <v>152</v>
      </c>
      <c r="E759" s="14" t="s">
        <v>1342</v>
      </c>
      <c r="F759" s="13" t="s">
        <v>1283</v>
      </c>
      <c r="H759" s="13" t="s">
        <v>157</v>
      </c>
      <c r="I759" s="13" t="s">
        <v>3165</v>
      </c>
      <c r="J759" s="13" t="str">
        <f>HYPERLINK("http://pfam.sanger.ac.uk/family/PF01399","PF01399")</f>
        <v>PF01399</v>
      </c>
      <c r="L759" s="13" t="s">
        <v>157</v>
      </c>
      <c r="M759" s="13" t="s">
        <v>3167</v>
      </c>
    </row>
    <row r="760" spans="1:13" x14ac:dyDescent="0.25">
      <c r="A760" s="13" t="s">
        <v>3924</v>
      </c>
      <c r="B760" s="13" t="s">
        <v>151</v>
      </c>
      <c r="C760" s="13" t="s">
        <v>152</v>
      </c>
      <c r="E760" s="14" t="s">
        <v>1342</v>
      </c>
      <c r="F760" s="13" t="s">
        <v>1283</v>
      </c>
      <c r="H760" s="13" t="s">
        <v>157</v>
      </c>
      <c r="J760" s="13" t="s">
        <v>157</v>
      </c>
      <c r="L760" s="13" t="s">
        <v>157</v>
      </c>
      <c r="M760" s="13" t="s">
        <v>1549</v>
      </c>
    </row>
    <row r="761" spans="1:13" x14ac:dyDescent="0.25">
      <c r="A761" s="13" t="s">
        <v>3925</v>
      </c>
      <c r="B761" s="13" t="s">
        <v>162</v>
      </c>
      <c r="C761" s="13" t="s">
        <v>901</v>
      </c>
      <c r="E761" s="14" t="s">
        <v>1342</v>
      </c>
      <c r="F761" s="13" t="s">
        <v>1283</v>
      </c>
      <c r="H761" s="13" t="s">
        <v>157</v>
      </c>
      <c r="I761" s="13" t="s">
        <v>744</v>
      </c>
      <c r="J761" s="13" t="str">
        <f>HYPERLINK("http://pfam.sanger.ac.uk/family/PF03101","PF03101")</f>
        <v>PF03101</v>
      </c>
      <c r="L761" s="13" t="s">
        <v>157</v>
      </c>
    </row>
    <row r="762" spans="1:13" x14ac:dyDescent="0.25">
      <c r="A762" s="13" t="s">
        <v>3926</v>
      </c>
      <c r="B762" s="13" t="s">
        <v>175</v>
      </c>
      <c r="C762" s="13" t="s">
        <v>152</v>
      </c>
      <c r="E762" s="14" t="s">
        <v>1342</v>
      </c>
      <c r="F762" s="13" t="s">
        <v>1283</v>
      </c>
      <c r="H762" s="13" t="s">
        <v>157</v>
      </c>
      <c r="I762" s="13" t="s">
        <v>1084</v>
      </c>
      <c r="J762" s="13" t="str">
        <f>HYPERLINK("http://pfam.sanger.ac.uk/family/PF00069","PF00069")</f>
        <v>PF00069</v>
      </c>
      <c r="L762" s="13" t="s">
        <v>157</v>
      </c>
      <c r="M762" s="13" t="s">
        <v>1094</v>
      </c>
    </row>
    <row r="763" spans="1:13" x14ac:dyDescent="0.25">
      <c r="A763" s="13" t="s">
        <v>3927</v>
      </c>
      <c r="B763" s="13" t="s">
        <v>162</v>
      </c>
      <c r="C763" s="13" t="s">
        <v>152</v>
      </c>
      <c r="E763" s="14" t="s">
        <v>1342</v>
      </c>
      <c r="F763" s="13" t="s">
        <v>1283</v>
      </c>
      <c r="H763" s="13" t="s">
        <v>157</v>
      </c>
      <c r="I763" s="13" t="s">
        <v>1358</v>
      </c>
      <c r="J763" s="13" t="str">
        <f>HYPERLINK("http://pfam.sanger.ac.uk/family/PF03087","PF03087")</f>
        <v>PF03087</v>
      </c>
      <c r="L763" s="13" t="s">
        <v>157</v>
      </c>
    </row>
    <row r="764" spans="1:13" x14ac:dyDescent="0.25">
      <c r="A764" s="13" t="s">
        <v>3928</v>
      </c>
      <c r="B764" s="13" t="s">
        <v>166</v>
      </c>
      <c r="C764" s="13" t="s">
        <v>152</v>
      </c>
      <c r="E764" s="14" t="s">
        <v>1342</v>
      </c>
      <c r="F764" s="13" t="s">
        <v>1283</v>
      </c>
      <c r="H764" s="13" t="s">
        <v>157</v>
      </c>
      <c r="J764" s="13" t="s">
        <v>157</v>
      </c>
      <c r="L764" s="13" t="s">
        <v>157</v>
      </c>
    </row>
    <row r="765" spans="1:13" x14ac:dyDescent="0.25">
      <c r="A765" s="13" t="s">
        <v>3929</v>
      </c>
      <c r="B765" s="13" t="s">
        <v>151</v>
      </c>
      <c r="C765" s="13" t="s">
        <v>901</v>
      </c>
      <c r="E765" s="14" t="s">
        <v>1342</v>
      </c>
      <c r="F765" s="13" t="s">
        <v>1283</v>
      </c>
      <c r="H765" s="13" t="s">
        <v>157</v>
      </c>
      <c r="I765" s="13" t="s">
        <v>1315</v>
      </c>
      <c r="J765" s="13" t="str">
        <f>HYPERLINK("http://pfam.sanger.ac.uk/family/PF03469","PF03469")</f>
        <v>PF03469</v>
      </c>
      <c r="L765" s="13" t="s">
        <v>157</v>
      </c>
    </row>
    <row r="766" spans="1:13" x14ac:dyDescent="0.25">
      <c r="A766" s="13" t="s">
        <v>3930</v>
      </c>
      <c r="B766" s="13" t="s">
        <v>166</v>
      </c>
      <c r="C766" s="13" t="s">
        <v>152</v>
      </c>
      <c r="E766" s="14" t="s">
        <v>1342</v>
      </c>
      <c r="F766" s="13" t="s">
        <v>1283</v>
      </c>
      <c r="H766" s="13" t="s">
        <v>157</v>
      </c>
      <c r="J766" s="13" t="s">
        <v>157</v>
      </c>
      <c r="L766" s="13" t="s">
        <v>157</v>
      </c>
    </row>
    <row r="767" spans="1:13" x14ac:dyDescent="0.25">
      <c r="A767" s="13" t="s">
        <v>3931</v>
      </c>
      <c r="B767" s="13" t="s">
        <v>166</v>
      </c>
      <c r="C767" s="13" t="s">
        <v>152</v>
      </c>
      <c r="E767" s="14" t="s">
        <v>1342</v>
      </c>
      <c r="F767" s="13" t="s">
        <v>1283</v>
      </c>
      <c r="H767" s="13" t="s">
        <v>157</v>
      </c>
      <c r="I767" s="13" t="s">
        <v>1269</v>
      </c>
      <c r="J767" s="13" t="str">
        <f>HYPERLINK("http://pfam.sanger.ac.uk/family/PF02902","PF02902")</f>
        <v>PF02902</v>
      </c>
      <c r="L767" s="13" t="s">
        <v>157</v>
      </c>
      <c r="M767" s="13" t="s">
        <v>1271</v>
      </c>
    </row>
    <row r="768" spans="1:13" x14ac:dyDescent="0.25">
      <c r="A768" s="13" t="s">
        <v>3932</v>
      </c>
      <c r="B768" s="13" t="s">
        <v>175</v>
      </c>
      <c r="C768" s="13" t="s">
        <v>152</v>
      </c>
      <c r="E768" s="14" t="s">
        <v>1342</v>
      </c>
      <c r="F768" s="13" t="s">
        <v>1283</v>
      </c>
      <c r="H768" s="13" t="s">
        <v>157</v>
      </c>
      <c r="J768" s="13" t="s">
        <v>157</v>
      </c>
      <c r="L768" s="13" t="s">
        <v>157</v>
      </c>
      <c r="M768" s="13" t="s">
        <v>3152</v>
      </c>
    </row>
    <row r="769" spans="1:13" x14ac:dyDescent="0.25">
      <c r="A769" s="13" t="s">
        <v>3933</v>
      </c>
      <c r="B769" s="13" t="s">
        <v>166</v>
      </c>
      <c r="C769" s="13" t="s">
        <v>152</v>
      </c>
      <c r="E769" s="14" t="s">
        <v>1342</v>
      </c>
      <c r="F769" s="13" t="s">
        <v>1283</v>
      </c>
      <c r="H769" s="13" t="s">
        <v>157</v>
      </c>
      <c r="I769" s="13" t="s">
        <v>1358</v>
      </c>
      <c r="J769" s="13" t="str">
        <f>HYPERLINK("http://pfam.sanger.ac.uk/family/PF03087","PF03087")</f>
        <v>PF03087</v>
      </c>
      <c r="L769" s="13" t="s">
        <v>157</v>
      </c>
    </row>
    <row r="770" spans="1:13" x14ac:dyDescent="0.25">
      <c r="A770" s="13" t="s">
        <v>3934</v>
      </c>
      <c r="B770" s="13" t="s">
        <v>162</v>
      </c>
      <c r="C770" s="13" t="s">
        <v>152</v>
      </c>
      <c r="E770" s="14" t="s">
        <v>1342</v>
      </c>
      <c r="F770" s="13" t="s">
        <v>1283</v>
      </c>
      <c r="H770" s="13" t="s">
        <v>157</v>
      </c>
      <c r="I770" s="13" t="s">
        <v>3145</v>
      </c>
      <c r="J770" s="13" t="str">
        <f>HYPERLINK("http://pfam.sanger.ac.uk/family/PF04998","PF04998")</f>
        <v>PF04998</v>
      </c>
      <c r="L770" s="13" t="s">
        <v>157</v>
      </c>
      <c r="M770" s="13" t="s">
        <v>691</v>
      </c>
    </row>
    <row r="771" spans="1:13" x14ac:dyDescent="0.25">
      <c r="A771" s="13" t="s">
        <v>3935</v>
      </c>
      <c r="B771" s="13" t="s">
        <v>162</v>
      </c>
      <c r="C771" s="13" t="s">
        <v>152</v>
      </c>
      <c r="E771" s="14" t="s">
        <v>1342</v>
      </c>
      <c r="F771" s="13" t="s">
        <v>1283</v>
      </c>
      <c r="H771" s="13" t="s">
        <v>157</v>
      </c>
      <c r="I771" s="13" t="s">
        <v>1785</v>
      </c>
      <c r="J771" s="13" t="str">
        <f>HYPERLINK("http://pfam.sanger.ac.uk/family/PF14291","PF14291")</f>
        <v>PF14291</v>
      </c>
      <c r="L771" s="13" t="s">
        <v>157</v>
      </c>
      <c r="M771" s="13" t="s">
        <v>1549</v>
      </c>
    </row>
    <row r="772" spans="1:13" x14ac:dyDescent="0.25">
      <c r="A772" s="13" t="s">
        <v>3936</v>
      </c>
      <c r="B772" s="13" t="s">
        <v>162</v>
      </c>
      <c r="C772" s="13" t="s">
        <v>152</v>
      </c>
      <c r="E772" s="14" t="s">
        <v>1342</v>
      </c>
      <c r="F772" s="13" t="s">
        <v>1283</v>
      </c>
      <c r="H772" s="13" t="s">
        <v>157</v>
      </c>
      <c r="I772" s="13" t="s">
        <v>878</v>
      </c>
      <c r="J772" s="13" t="str">
        <f>HYPERLINK("http://pfam.sanger.ac.uk/family/PF05631","PF05631")</f>
        <v>PF05631</v>
      </c>
      <c r="L772" s="13" t="s">
        <v>157</v>
      </c>
    </row>
    <row r="773" spans="1:13" x14ac:dyDescent="0.25">
      <c r="A773" s="13" t="s">
        <v>3937</v>
      </c>
      <c r="B773" s="13" t="s">
        <v>166</v>
      </c>
      <c r="C773" s="13" t="s">
        <v>152</v>
      </c>
      <c r="E773" s="14" t="s">
        <v>1342</v>
      </c>
      <c r="F773" s="13" t="s">
        <v>1283</v>
      </c>
      <c r="H773" s="13" t="s">
        <v>157</v>
      </c>
      <c r="I773" s="13" t="s">
        <v>256</v>
      </c>
      <c r="J773" s="13" t="str">
        <f>HYPERLINK("http://pfam.sanger.ac.uk/family/PF13504","PF13504")</f>
        <v>PF13504</v>
      </c>
      <c r="L773" s="13" t="s">
        <v>157</v>
      </c>
    </row>
    <row r="774" spans="1:13" x14ac:dyDescent="0.25">
      <c r="A774" s="13" t="s">
        <v>3938</v>
      </c>
      <c r="B774" s="13" t="s">
        <v>166</v>
      </c>
      <c r="C774" s="13" t="s">
        <v>152</v>
      </c>
      <c r="E774" s="14" t="s">
        <v>1342</v>
      </c>
      <c r="F774" s="13" t="s">
        <v>1283</v>
      </c>
      <c r="H774" s="13" t="s">
        <v>157</v>
      </c>
      <c r="J774" s="13" t="s">
        <v>157</v>
      </c>
      <c r="L774" s="13" t="s">
        <v>157</v>
      </c>
    </row>
    <row r="775" spans="1:13" x14ac:dyDescent="0.25">
      <c r="A775" s="13" t="s">
        <v>3939</v>
      </c>
      <c r="B775" s="13" t="s">
        <v>175</v>
      </c>
      <c r="C775" s="13" t="s">
        <v>152</v>
      </c>
      <c r="E775" s="14" t="s">
        <v>1342</v>
      </c>
      <c r="F775" s="13" t="s">
        <v>1283</v>
      </c>
      <c r="H775" s="13" t="s">
        <v>157</v>
      </c>
      <c r="J775" s="13" t="s">
        <v>157</v>
      </c>
      <c r="L775" s="13" t="s">
        <v>157</v>
      </c>
    </row>
    <row r="776" spans="1:13" x14ac:dyDescent="0.25">
      <c r="A776" s="13" t="s">
        <v>3940</v>
      </c>
      <c r="B776" s="13" t="s">
        <v>166</v>
      </c>
      <c r="C776" s="13" t="s">
        <v>152</v>
      </c>
      <c r="E776" s="14" t="s">
        <v>1342</v>
      </c>
      <c r="F776" s="13" t="s">
        <v>1283</v>
      </c>
      <c r="H776" s="13" t="s">
        <v>157</v>
      </c>
      <c r="I776" s="13" t="s">
        <v>204</v>
      </c>
      <c r="J776" s="13" t="str">
        <f>HYPERLINK("http://pfam.sanger.ac.uk/family/PF00931","PF00931")</f>
        <v>PF00931</v>
      </c>
      <c r="L776" s="13" t="s">
        <v>157</v>
      </c>
      <c r="M776" s="13" t="s">
        <v>206</v>
      </c>
    </row>
    <row r="777" spans="1:13" x14ac:dyDescent="0.25">
      <c r="A777" s="13" t="s">
        <v>3941</v>
      </c>
      <c r="B777" s="13" t="s">
        <v>151</v>
      </c>
      <c r="C777" s="13" t="s">
        <v>152</v>
      </c>
      <c r="E777" s="14" t="s">
        <v>1342</v>
      </c>
      <c r="F777" s="13" t="s">
        <v>1283</v>
      </c>
      <c r="H777" s="13" t="s">
        <v>157</v>
      </c>
      <c r="I777" s="13" t="s">
        <v>883</v>
      </c>
      <c r="J777" s="13" t="str">
        <f>HYPERLINK("http://pfam.sanger.ac.uk/family/PF01824","PF01824")</f>
        <v>PF01824</v>
      </c>
      <c r="L777" s="13" t="s">
        <v>157</v>
      </c>
    </row>
    <row r="778" spans="1:13" x14ac:dyDescent="0.25">
      <c r="A778" s="13" t="s">
        <v>3942</v>
      </c>
      <c r="B778" s="13" t="s">
        <v>166</v>
      </c>
      <c r="C778" s="13" t="s">
        <v>152</v>
      </c>
      <c r="E778" s="14" t="s">
        <v>1342</v>
      </c>
      <c r="F778" s="13" t="s">
        <v>1283</v>
      </c>
      <c r="H778" s="13" t="s">
        <v>157</v>
      </c>
      <c r="I778" s="13" t="s">
        <v>3578</v>
      </c>
      <c r="J778" s="13" t="str">
        <f>HYPERLINK("http://pfam.sanger.ac.uk/family/PF14111","PF14111")</f>
        <v>PF14111</v>
      </c>
      <c r="L778" s="13" t="s">
        <v>157</v>
      </c>
    </row>
    <row r="779" spans="1:13" x14ac:dyDescent="0.25">
      <c r="A779" s="13" t="s">
        <v>3943</v>
      </c>
      <c r="B779" s="13" t="s">
        <v>166</v>
      </c>
      <c r="C779" s="13" t="s">
        <v>152</v>
      </c>
      <c r="E779" s="14" t="s">
        <v>1342</v>
      </c>
      <c r="F779" s="13" t="s">
        <v>1283</v>
      </c>
      <c r="H779" s="13" t="s">
        <v>157</v>
      </c>
      <c r="I779" s="13" t="s">
        <v>1043</v>
      </c>
      <c r="J779" s="13" t="str">
        <f>HYPERLINK("http://pfam.sanger.ac.uk/family/PF13087","PF13087")</f>
        <v>PF13087</v>
      </c>
      <c r="L779" s="13" t="s">
        <v>157</v>
      </c>
    </row>
    <row r="780" spans="1:13" x14ac:dyDescent="0.25">
      <c r="A780" s="13" t="s">
        <v>3944</v>
      </c>
      <c r="B780" s="13" t="s">
        <v>162</v>
      </c>
      <c r="C780" s="13" t="s">
        <v>152</v>
      </c>
      <c r="E780" s="14" t="s">
        <v>1342</v>
      </c>
      <c r="F780" s="13" t="s">
        <v>1283</v>
      </c>
      <c r="H780" s="13" t="s">
        <v>157</v>
      </c>
      <c r="I780" s="13" t="s">
        <v>342</v>
      </c>
      <c r="J780" s="13" t="str">
        <f>HYPERLINK("http://pfam.sanger.ac.uk/family/PF04178","PF04178")</f>
        <v>PF04178</v>
      </c>
      <c r="L780" s="13" t="s">
        <v>157</v>
      </c>
      <c r="M780" s="13" t="s">
        <v>343</v>
      </c>
    </row>
    <row r="781" spans="1:13" x14ac:dyDescent="0.25">
      <c r="A781" s="13" t="s">
        <v>3945</v>
      </c>
      <c r="B781" s="13" t="s">
        <v>166</v>
      </c>
      <c r="C781" s="13" t="s">
        <v>901</v>
      </c>
      <c r="E781" s="14" t="s">
        <v>1342</v>
      </c>
      <c r="F781" s="13" t="s">
        <v>1283</v>
      </c>
      <c r="H781" s="13" t="s">
        <v>157</v>
      </c>
      <c r="J781" s="13" t="s">
        <v>157</v>
      </c>
      <c r="L781" s="13" t="s">
        <v>157</v>
      </c>
    </row>
    <row r="782" spans="1:13" x14ac:dyDescent="0.25">
      <c r="A782" s="13" t="s">
        <v>3946</v>
      </c>
      <c r="B782" s="13" t="s">
        <v>175</v>
      </c>
      <c r="C782" s="13" t="s">
        <v>152</v>
      </c>
      <c r="E782" s="14" t="s">
        <v>1342</v>
      </c>
      <c r="F782" s="13" t="s">
        <v>1283</v>
      </c>
      <c r="H782" s="13" t="s">
        <v>157</v>
      </c>
      <c r="J782" s="13" t="s">
        <v>157</v>
      </c>
      <c r="L782" s="13" t="s">
        <v>157</v>
      </c>
    </row>
    <row r="783" spans="1:13" x14ac:dyDescent="0.25">
      <c r="A783" s="13" t="s">
        <v>3947</v>
      </c>
      <c r="B783" s="13" t="s">
        <v>166</v>
      </c>
      <c r="C783" s="13" t="s">
        <v>152</v>
      </c>
      <c r="E783" s="14" t="s">
        <v>1342</v>
      </c>
      <c r="F783" s="13" t="s">
        <v>1283</v>
      </c>
      <c r="H783" s="13" t="s">
        <v>157</v>
      </c>
      <c r="I783" s="13" t="s">
        <v>3357</v>
      </c>
      <c r="J783" s="13" t="str">
        <f>HYPERLINK("http://pfam.sanger.ac.uk/family/PF09405","PF09405")</f>
        <v>PF09405</v>
      </c>
      <c r="L783" s="13" t="s">
        <v>157</v>
      </c>
    </row>
    <row r="784" spans="1:13" x14ac:dyDescent="0.25">
      <c r="A784" s="13" t="s">
        <v>3948</v>
      </c>
      <c r="B784" s="13" t="s">
        <v>166</v>
      </c>
      <c r="C784" s="13" t="s">
        <v>152</v>
      </c>
      <c r="E784" s="14" t="s">
        <v>1342</v>
      </c>
      <c r="F784" s="13" t="s">
        <v>1283</v>
      </c>
      <c r="H784" s="13" t="s">
        <v>157</v>
      </c>
      <c r="I784" s="13" t="s">
        <v>415</v>
      </c>
      <c r="J784" s="13" t="str">
        <f>HYPERLINK("http://pfam.sanger.ac.uk/family/PF00163","PF00163")</f>
        <v>PF00163</v>
      </c>
      <c r="L784" s="13" t="s">
        <v>157</v>
      </c>
      <c r="M784" s="13" t="s">
        <v>417</v>
      </c>
    </row>
    <row r="785" spans="1:13" x14ac:dyDescent="0.25">
      <c r="A785" s="13" t="s">
        <v>3949</v>
      </c>
      <c r="B785" s="13" t="s">
        <v>175</v>
      </c>
      <c r="C785" s="13" t="s">
        <v>152</v>
      </c>
      <c r="E785" s="14" t="s">
        <v>1342</v>
      </c>
      <c r="F785" s="13" t="s">
        <v>1283</v>
      </c>
      <c r="H785" s="13" t="s">
        <v>157</v>
      </c>
      <c r="I785" s="13" t="s">
        <v>587</v>
      </c>
      <c r="J785" s="13" t="str">
        <f>HYPERLINK("http://pfam.sanger.ac.uk/family/PF03040","PF03040")</f>
        <v>PF03040</v>
      </c>
      <c r="L785" s="13" t="s">
        <v>157</v>
      </c>
      <c r="M785" s="13" t="s">
        <v>589</v>
      </c>
    </row>
    <row r="786" spans="1:13" x14ac:dyDescent="0.25">
      <c r="A786" s="13" t="s">
        <v>3950</v>
      </c>
      <c r="B786" s="13" t="s">
        <v>162</v>
      </c>
      <c r="C786" s="13" t="s">
        <v>152</v>
      </c>
      <c r="E786" s="14" t="s">
        <v>1342</v>
      </c>
      <c r="F786" s="13" t="s">
        <v>1283</v>
      </c>
      <c r="H786" s="13" t="s">
        <v>157</v>
      </c>
      <c r="J786" s="13" t="s">
        <v>157</v>
      </c>
      <c r="L786" s="13" t="s">
        <v>157</v>
      </c>
    </row>
    <row r="787" spans="1:13" x14ac:dyDescent="0.25">
      <c r="A787" s="13" t="s">
        <v>3951</v>
      </c>
      <c r="B787" s="13" t="s">
        <v>166</v>
      </c>
      <c r="C787" s="13" t="s">
        <v>152</v>
      </c>
      <c r="E787" s="14" t="s">
        <v>1342</v>
      </c>
      <c r="F787" s="13" t="s">
        <v>1283</v>
      </c>
      <c r="H787" s="13" t="s">
        <v>157</v>
      </c>
      <c r="I787" s="13" t="s">
        <v>308</v>
      </c>
      <c r="J787" s="13" t="str">
        <f>HYPERLINK("http://pfam.sanger.ac.uk/family/PF14303","PF14303")</f>
        <v>PF14303</v>
      </c>
      <c r="L787" s="13" t="s">
        <v>157</v>
      </c>
    </row>
    <row r="788" spans="1:13" x14ac:dyDescent="0.25">
      <c r="A788" s="13" t="s">
        <v>3952</v>
      </c>
      <c r="B788" s="13" t="s">
        <v>175</v>
      </c>
      <c r="C788" s="13" t="s">
        <v>152</v>
      </c>
      <c r="E788" s="14" t="s">
        <v>1342</v>
      </c>
      <c r="F788" s="13" t="s">
        <v>1283</v>
      </c>
      <c r="H788" s="13" t="s">
        <v>157</v>
      </c>
      <c r="I788" s="13" t="s">
        <v>380</v>
      </c>
      <c r="J788" s="13" t="str">
        <f>HYPERLINK("http://pfam.sanger.ac.uk/family/PF00411","PF00411")</f>
        <v>PF00411</v>
      </c>
      <c r="L788" s="13" t="s">
        <v>157</v>
      </c>
      <c r="M788" s="13" t="s">
        <v>382</v>
      </c>
    </row>
    <row r="789" spans="1:13" x14ac:dyDescent="0.25">
      <c r="A789" s="13" t="s">
        <v>3953</v>
      </c>
      <c r="B789" s="13" t="s">
        <v>162</v>
      </c>
      <c r="C789" s="13" t="s">
        <v>152</v>
      </c>
      <c r="E789" s="14" t="s">
        <v>1342</v>
      </c>
      <c r="F789" s="13" t="s">
        <v>1283</v>
      </c>
      <c r="H789" s="13" t="s">
        <v>157</v>
      </c>
      <c r="J789" s="13" t="s">
        <v>157</v>
      </c>
      <c r="L789" s="13" t="s">
        <v>157</v>
      </c>
      <c r="M789" s="13" t="s">
        <v>298</v>
      </c>
    </row>
    <row r="790" spans="1:13" x14ac:dyDescent="0.25">
      <c r="A790" s="13" t="s">
        <v>3954</v>
      </c>
      <c r="B790" s="13" t="s">
        <v>162</v>
      </c>
      <c r="C790" s="13" t="s">
        <v>152</v>
      </c>
      <c r="E790" s="14" t="s">
        <v>1342</v>
      </c>
      <c r="F790" s="13" t="s">
        <v>1283</v>
      </c>
      <c r="H790" s="13" t="s">
        <v>157</v>
      </c>
      <c r="J790" s="13" t="s">
        <v>157</v>
      </c>
      <c r="L790" s="13" t="s">
        <v>157</v>
      </c>
    </row>
    <row r="791" spans="1:13" x14ac:dyDescent="0.25">
      <c r="A791" s="13" t="s">
        <v>3955</v>
      </c>
      <c r="B791" s="13" t="s">
        <v>151</v>
      </c>
      <c r="C791" s="13" t="s">
        <v>152</v>
      </c>
      <c r="E791" s="14" t="s">
        <v>1342</v>
      </c>
      <c r="F791" s="13" t="s">
        <v>1283</v>
      </c>
      <c r="H791" s="13" t="s">
        <v>157</v>
      </c>
      <c r="J791" s="13" t="s">
        <v>157</v>
      </c>
      <c r="L791" s="13" t="s">
        <v>157</v>
      </c>
      <c r="M791" s="13" t="s">
        <v>1549</v>
      </c>
    </row>
    <row r="792" spans="1:13" x14ac:dyDescent="0.25">
      <c r="A792" s="13" t="s">
        <v>3956</v>
      </c>
      <c r="B792" s="13" t="s">
        <v>162</v>
      </c>
      <c r="C792" s="13" t="s">
        <v>152</v>
      </c>
      <c r="E792" s="14" t="s">
        <v>1342</v>
      </c>
      <c r="F792" s="13" t="s">
        <v>1283</v>
      </c>
      <c r="H792" s="13" t="s">
        <v>157</v>
      </c>
      <c r="I792" s="13" t="s">
        <v>308</v>
      </c>
      <c r="J792" s="13" t="str">
        <f>HYPERLINK("http://pfam.sanger.ac.uk/family/PF14303","PF14303")</f>
        <v>PF14303</v>
      </c>
      <c r="L792" s="13" t="s">
        <v>157</v>
      </c>
    </row>
    <row r="793" spans="1:13" x14ac:dyDescent="0.25">
      <c r="A793" s="13" t="s">
        <v>3957</v>
      </c>
      <c r="B793" s="13" t="s">
        <v>166</v>
      </c>
      <c r="C793" s="13" t="s">
        <v>152</v>
      </c>
      <c r="E793" s="14" t="s">
        <v>1342</v>
      </c>
      <c r="F793" s="13" t="s">
        <v>1283</v>
      </c>
      <c r="H793" s="13" t="s">
        <v>157</v>
      </c>
      <c r="I793" s="13" t="s">
        <v>936</v>
      </c>
      <c r="J793" s="13" t="str">
        <f>HYPERLINK("http://pfam.sanger.ac.uk/family/PF10664","PF10664")</f>
        <v>PF10664</v>
      </c>
      <c r="L793" s="13" t="s">
        <v>157</v>
      </c>
      <c r="M793" s="13" t="s">
        <v>938</v>
      </c>
    </row>
    <row r="794" spans="1:13" x14ac:dyDescent="0.25">
      <c r="A794" s="13" t="s">
        <v>3958</v>
      </c>
      <c r="B794" s="13" t="s">
        <v>162</v>
      </c>
      <c r="C794" s="13" t="s">
        <v>152</v>
      </c>
      <c r="E794" s="14" t="s">
        <v>1342</v>
      </c>
      <c r="F794" s="13" t="s">
        <v>1283</v>
      </c>
      <c r="H794" s="13" t="s">
        <v>157</v>
      </c>
      <c r="J794" s="13" t="s">
        <v>157</v>
      </c>
      <c r="L794" s="13" t="s">
        <v>157</v>
      </c>
    </row>
    <row r="795" spans="1:13" x14ac:dyDescent="0.25">
      <c r="A795" s="13" t="s">
        <v>3959</v>
      </c>
      <c r="B795" s="13" t="s">
        <v>162</v>
      </c>
      <c r="C795" s="13" t="s">
        <v>152</v>
      </c>
      <c r="E795" s="14" t="s">
        <v>1342</v>
      </c>
      <c r="F795" s="13" t="s">
        <v>1283</v>
      </c>
      <c r="H795" s="13" t="s">
        <v>157</v>
      </c>
      <c r="I795" s="13" t="s">
        <v>744</v>
      </c>
      <c r="J795" s="13" t="str">
        <f>HYPERLINK("http://pfam.sanger.ac.uk/family/PF03101","PF03101")</f>
        <v>PF03101</v>
      </c>
      <c r="L795" s="13" t="s">
        <v>157</v>
      </c>
    </row>
    <row r="796" spans="1:13" x14ac:dyDescent="0.25">
      <c r="A796" s="13" t="s">
        <v>3960</v>
      </c>
      <c r="B796" s="13" t="s">
        <v>162</v>
      </c>
      <c r="C796" s="13" t="s">
        <v>152</v>
      </c>
      <c r="E796" s="14" t="s">
        <v>1342</v>
      </c>
      <c r="F796" s="13" t="s">
        <v>1283</v>
      </c>
      <c r="H796" s="13" t="s">
        <v>157</v>
      </c>
      <c r="I796" s="13" t="s">
        <v>3107</v>
      </c>
      <c r="J796" s="13" t="str">
        <f>HYPERLINK("http://pfam.sanger.ac.uk/family/PF04565","PF04565")</f>
        <v>PF04565</v>
      </c>
      <c r="L796" s="13" t="s">
        <v>157</v>
      </c>
      <c r="M796" s="13" t="s">
        <v>3108</v>
      </c>
    </row>
    <row r="797" spans="1:13" x14ac:dyDescent="0.25">
      <c r="A797" s="13" t="s">
        <v>3961</v>
      </c>
      <c r="B797" s="13" t="s">
        <v>162</v>
      </c>
      <c r="C797" s="13" t="s">
        <v>152</v>
      </c>
      <c r="E797" s="14" t="s">
        <v>1342</v>
      </c>
      <c r="F797" s="13" t="s">
        <v>1283</v>
      </c>
      <c r="H797" s="13" t="s">
        <v>157</v>
      </c>
      <c r="J797" s="13" t="s">
        <v>157</v>
      </c>
      <c r="L797" s="13" t="s">
        <v>157</v>
      </c>
    </row>
    <row r="798" spans="1:13" x14ac:dyDescent="0.25">
      <c r="A798" s="13" t="s">
        <v>3962</v>
      </c>
      <c r="B798" s="13" t="s">
        <v>166</v>
      </c>
      <c r="C798" s="13" t="s">
        <v>152</v>
      </c>
      <c r="E798" s="14" t="s">
        <v>1342</v>
      </c>
      <c r="F798" s="13" t="s">
        <v>1283</v>
      </c>
      <c r="H798" s="13" t="s">
        <v>157</v>
      </c>
      <c r="I798" s="13" t="s">
        <v>197</v>
      </c>
      <c r="J798" s="13" t="str">
        <f>HYPERLINK("http://pfam.sanger.ac.uk/family/PF08514","PF08514")</f>
        <v>PF08514</v>
      </c>
      <c r="L798" s="13" t="s">
        <v>157</v>
      </c>
      <c r="M798" s="13" t="s">
        <v>199</v>
      </c>
    </row>
    <row r="799" spans="1:13" x14ac:dyDescent="0.25">
      <c r="A799" s="13" t="s">
        <v>3963</v>
      </c>
      <c r="B799" s="13" t="s">
        <v>166</v>
      </c>
      <c r="C799" s="13" t="s">
        <v>152</v>
      </c>
      <c r="E799" s="14" t="s">
        <v>1342</v>
      </c>
      <c r="F799" s="13" t="s">
        <v>1283</v>
      </c>
      <c r="H799" s="13" t="s">
        <v>157</v>
      </c>
      <c r="I799" s="13" t="s">
        <v>183</v>
      </c>
      <c r="J799" s="13" t="str">
        <f>HYPERLINK("http://pfam.sanger.ac.uk/family/PF05208","PF05208")</f>
        <v>PF05208</v>
      </c>
      <c r="L799" s="13" t="s">
        <v>157</v>
      </c>
      <c r="M799" s="13" t="s">
        <v>184</v>
      </c>
    </row>
    <row r="800" spans="1:13" x14ac:dyDescent="0.25">
      <c r="A800" s="13" t="s">
        <v>3964</v>
      </c>
      <c r="B800" s="13" t="s">
        <v>166</v>
      </c>
      <c r="C800" s="13" t="s">
        <v>152</v>
      </c>
      <c r="E800" s="14" t="s">
        <v>1342</v>
      </c>
      <c r="F800" s="13" t="s">
        <v>1283</v>
      </c>
      <c r="H800" s="13" t="s">
        <v>157</v>
      </c>
      <c r="I800" s="13" t="s">
        <v>1043</v>
      </c>
      <c r="J800" s="13" t="str">
        <f>HYPERLINK("http://pfam.sanger.ac.uk/family/PF13087","PF13087")</f>
        <v>PF13087</v>
      </c>
      <c r="L800" s="13" t="s">
        <v>157</v>
      </c>
    </row>
    <row r="801" spans="1:13" x14ac:dyDescent="0.25">
      <c r="A801" s="13" t="s">
        <v>3965</v>
      </c>
      <c r="B801" s="13" t="s">
        <v>166</v>
      </c>
      <c r="C801" s="13" t="s">
        <v>152</v>
      </c>
      <c r="E801" s="14" t="s">
        <v>1342</v>
      </c>
      <c r="F801" s="13" t="s">
        <v>1283</v>
      </c>
      <c r="H801" s="13" t="s">
        <v>157</v>
      </c>
      <c r="J801" s="13" t="s">
        <v>157</v>
      </c>
      <c r="L801" s="13" t="s">
        <v>157</v>
      </c>
    </row>
    <row r="802" spans="1:13" x14ac:dyDescent="0.25">
      <c r="A802" s="13" t="s">
        <v>3966</v>
      </c>
      <c r="B802" s="13" t="s">
        <v>175</v>
      </c>
      <c r="C802" s="13" t="s">
        <v>152</v>
      </c>
      <c r="E802" s="14" t="s">
        <v>1342</v>
      </c>
      <c r="F802" s="13" t="s">
        <v>1283</v>
      </c>
      <c r="H802" s="13" t="s">
        <v>157</v>
      </c>
      <c r="I802" s="13" t="s">
        <v>977</v>
      </c>
      <c r="J802" s="13" t="str">
        <f>HYPERLINK("http://pfam.sanger.ac.uk/family/PF13041","PF13041")</f>
        <v>PF13041</v>
      </c>
      <c r="L802" s="13" t="s">
        <v>157</v>
      </c>
    </row>
    <row r="803" spans="1:13" x14ac:dyDescent="0.25">
      <c r="A803" s="13" t="s">
        <v>3967</v>
      </c>
      <c r="B803" s="13" t="s">
        <v>166</v>
      </c>
      <c r="C803" s="13" t="s">
        <v>152</v>
      </c>
      <c r="E803" s="14" t="s">
        <v>1342</v>
      </c>
      <c r="F803" s="13" t="s">
        <v>1283</v>
      </c>
      <c r="H803" s="13" t="s">
        <v>157</v>
      </c>
      <c r="J803" s="13" t="s">
        <v>157</v>
      </c>
      <c r="L803" s="13" t="s">
        <v>157</v>
      </c>
    </row>
    <row r="804" spans="1:13" x14ac:dyDescent="0.25">
      <c r="A804" s="13" t="s">
        <v>3968</v>
      </c>
      <c r="B804" s="13" t="s">
        <v>151</v>
      </c>
      <c r="C804" s="13" t="s">
        <v>152</v>
      </c>
      <c r="E804" s="14" t="s">
        <v>1342</v>
      </c>
      <c r="F804" s="13" t="s">
        <v>1283</v>
      </c>
      <c r="H804" s="13" t="s">
        <v>157</v>
      </c>
      <c r="J804" s="13" t="s">
        <v>157</v>
      </c>
      <c r="L804" s="13" t="s">
        <v>157</v>
      </c>
    </row>
    <row r="805" spans="1:13" x14ac:dyDescent="0.25">
      <c r="A805" s="13" t="s">
        <v>3969</v>
      </c>
      <c r="B805" s="13" t="s">
        <v>166</v>
      </c>
      <c r="C805" s="13" t="s">
        <v>152</v>
      </c>
      <c r="E805" s="14" t="s">
        <v>1342</v>
      </c>
      <c r="F805" s="13" t="s">
        <v>1283</v>
      </c>
      <c r="H805" s="13" t="s">
        <v>157</v>
      </c>
      <c r="I805" s="13" t="s">
        <v>3127</v>
      </c>
      <c r="J805" s="13" t="str">
        <f>HYPERLINK("http://pfam.sanger.ac.uk/family/PF04561","PF04561")</f>
        <v>PF04561</v>
      </c>
      <c r="L805" s="13" t="s">
        <v>157</v>
      </c>
      <c r="M805" s="13" t="s">
        <v>3122</v>
      </c>
    </row>
    <row r="806" spans="1:13" x14ac:dyDescent="0.25">
      <c r="A806" s="13" t="s">
        <v>3970</v>
      </c>
      <c r="B806" s="13" t="s">
        <v>166</v>
      </c>
      <c r="C806" s="13" t="s">
        <v>152</v>
      </c>
      <c r="E806" s="14" t="s">
        <v>1342</v>
      </c>
      <c r="F806" s="13" t="s">
        <v>1283</v>
      </c>
      <c r="H806" s="13" t="s">
        <v>157</v>
      </c>
      <c r="J806" s="13" t="s">
        <v>157</v>
      </c>
      <c r="L806" s="13" t="s">
        <v>157</v>
      </c>
    </row>
    <row r="807" spans="1:13" x14ac:dyDescent="0.25">
      <c r="A807" s="13" t="s">
        <v>3971</v>
      </c>
      <c r="B807" s="13" t="s">
        <v>166</v>
      </c>
      <c r="C807" s="13" t="s">
        <v>152</v>
      </c>
      <c r="E807" s="14" t="s">
        <v>1342</v>
      </c>
      <c r="F807" s="13" t="s">
        <v>1283</v>
      </c>
      <c r="H807" s="13" t="s">
        <v>157</v>
      </c>
      <c r="J807" s="13" t="s">
        <v>157</v>
      </c>
      <c r="L807" s="13" t="s">
        <v>157</v>
      </c>
    </row>
    <row r="808" spans="1:13" x14ac:dyDescent="0.25">
      <c r="A808" s="13" t="s">
        <v>3972</v>
      </c>
      <c r="B808" s="13" t="s">
        <v>166</v>
      </c>
      <c r="C808" s="13" t="s">
        <v>152</v>
      </c>
      <c r="E808" s="14" t="s">
        <v>1342</v>
      </c>
      <c r="F808" s="13" t="s">
        <v>1283</v>
      </c>
      <c r="H808" s="13" t="s">
        <v>157</v>
      </c>
      <c r="I808" s="13" t="s">
        <v>204</v>
      </c>
      <c r="J808" s="13" t="str">
        <f>HYPERLINK("http://pfam.sanger.ac.uk/family/PF00931","PF00931")</f>
        <v>PF00931</v>
      </c>
      <c r="L808" s="13" t="s">
        <v>157</v>
      </c>
      <c r="M808" s="13" t="s">
        <v>206</v>
      </c>
    </row>
    <row r="809" spans="1:13" x14ac:dyDescent="0.25">
      <c r="A809" s="13" t="s">
        <v>3973</v>
      </c>
      <c r="B809" s="13" t="s">
        <v>162</v>
      </c>
      <c r="C809" s="13" t="s">
        <v>152</v>
      </c>
      <c r="E809" s="14" t="s">
        <v>1342</v>
      </c>
      <c r="F809" s="13" t="s">
        <v>1283</v>
      </c>
      <c r="H809" s="13" t="s">
        <v>157</v>
      </c>
      <c r="J809" s="13" t="s">
        <v>157</v>
      </c>
      <c r="L809" s="13" t="s">
        <v>157</v>
      </c>
    </row>
    <row r="810" spans="1:13" x14ac:dyDescent="0.25">
      <c r="A810" s="13" t="s">
        <v>3974</v>
      </c>
      <c r="B810" s="13" t="s">
        <v>166</v>
      </c>
      <c r="C810" s="13" t="s">
        <v>152</v>
      </c>
      <c r="E810" s="14" t="s">
        <v>1342</v>
      </c>
      <c r="F810" s="13" t="s">
        <v>1283</v>
      </c>
      <c r="H810" s="13" t="s">
        <v>157</v>
      </c>
      <c r="I810" s="13" t="s">
        <v>3344</v>
      </c>
      <c r="J810" s="13" t="str">
        <f>HYPERLINK("http://pfam.sanger.ac.uk/family/PF00240","PF00240")</f>
        <v>PF00240</v>
      </c>
      <c r="L810" s="13" t="s">
        <v>157</v>
      </c>
      <c r="M810" s="13" t="s">
        <v>354</v>
      </c>
    </row>
    <row r="811" spans="1:13" x14ac:dyDescent="0.25">
      <c r="A811" s="13" t="s">
        <v>3975</v>
      </c>
      <c r="B811" s="13" t="s">
        <v>166</v>
      </c>
      <c r="C811" s="13" t="s">
        <v>152</v>
      </c>
      <c r="E811" s="14" t="s">
        <v>1342</v>
      </c>
      <c r="F811" s="13" t="s">
        <v>1283</v>
      </c>
      <c r="H811" s="13" t="s">
        <v>157</v>
      </c>
      <c r="I811" s="13" t="s">
        <v>3120</v>
      </c>
      <c r="J811" s="13" t="str">
        <f>HYPERLINK("http://pfam.sanger.ac.uk/family/PF04561","PF04561")</f>
        <v>PF04561</v>
      </c>
      <c r="L811" s="13" t="s">
        <v>157</v>
      </c>
      <c r="M811" s="13" t="s">
        <v>3122</v>
      </c>
    </row>
    <row r="812" spans="1:13" x14ac:dyDescent="0.25">
      <c r="A812" s="13" t="s">
        <v>3976</v>
      </c>
      <c r="B812" s="13" t="s">
        <v>166</v>
      </c>
      <c r="C812" s="13" t="s">
        <v>152</v>
      </c>
      <c r="E812" s="14" t="s">
        <v>1342</v>
      </c>
      <c r="F812" s="13" t="s">
        <v>1283</v>
      </c>
      <c r="H812" s="13" t="s">
        <v>157</v>
      </c>
      <c r="J812" s="13" t="s">
        <v>157</v>
      </c>
      <c r="L812" s="13" t="s">
        <v>157</v>
      </c>
    </row>
    <row r="813" spans="1:13" x14ac:dyDescent="0.25">
      <c r="A813" s="13" t="s">
        <v>3977</v>
      </c>
      <c r="B813" s="13" t="s">
        <v>166</v>
      </c>
      <c r="C813" s="13" t="s">
        <v>152</v>
      </c>
      <c r="E813" s="14" t="s">
        <v>1342</v>
      </c>
      <c r="F813" s="13" t="s">
        <v>1283</v>
      </c>
      <c r="H813" s="13" t="s">
        <v>157</v>
      </c>
      <c r="J813" s="13" t="s">
        <v>157</v>
      </c>
      <c r="L813" s="13" t="s">
        <v>157</v>
      </c>
    </row>
    <row r="814" spans="1:13" x14ac:dyDescent="0.25">
      <c r="A814" s="13" t="s">
        <v>3978</v>
      </c>
      <c r="B814" s="13" t="s">
        <v>162</v>
      </c>
      <c r="C814" s="13" t="s">
        <v>152</v>
      </c>
      <c r="E814" s="14" t="s">
        <v>1342</v>
      </c>
      <c r="F814" s="13" t="s">
        <v>1283</v>
      </c>
      <c r="H814" s="13" t="s">
        <v>157</v>
      </c>
      <c r="J814" s="13" t="s">
        <v>157</v>
      </c>
      <c r="L814" s="13" t="s">
        <v>157</v>
      </c>
    </row>
    <row r="815" spans="1:13" x14ac:dyDescent="0.25">
      <c r="A815" s="13" t="s">
        <v>3979</v>
      </c>
      <c r="B815" s="13" t="s">
        <v>162</v>
      </c>
      <c r="C815" s="13" t="s">
        <v>152</v>
      </c>
      <c r="E815" s="14" t="s">
        <v>1342</v>
      </c>
      <c r="F815" s="13" t="s">
        <v>1283</v>
      </c>
      <c r="H815" s="13" t="s">
        <v>157</v>
      </c>
      <c r="J815" s="13" t="s">
        <v>157</v>
      </c>
      <c r="L815" s="13" t="s">
        <v>157</v>
      </c>
    </row>
    <row r="816" spans="1:13" x14ac:dyDescent="0.25">
      <c r="A816" s="13" t="s">
        <v>3980</v>
      </c>
      <c r="B816" s="13" t="s">
        <v>162</v>
      </c>
      <c r="C816" s="13" t="s">
        <v>152</v>
      </c>
      <c r="E816" s="14" t="s">
        <v>1342</v>
      </c>
      <c r="F816" s="13" t="s">
        <v>1283</v>
      </c>
      <c r="H816" s="13" t="s">
        <v>157</v>
      </c>
      <c r="I816" s="13" t="s">
        <v>1571</v>
      </c>
      <c r="J816" s="13" t="str">
        <f>HYPERLINK("http://pfam.sanger.ac.uk/family/PF12776","PF12776")</f>
        <v>PF12776</v>
      </c>
      <c r="L816" s="13" t="s">
        <v>157</v>
      </c>
    </row>
    <row r="817" spans="1:13" x14ac:dyDescent="0.25">
      <c r="A817" s="13" t="s">
        <v>3981</v>
      </c>
      <c r="B817" s="13" t="s">
        <v>162</v>
      </c>
      <c r="C817" s="13" t="s">
        <v>152</v>
      </c>
      <c r="E817" s="14" t="s">
        <v>1342</v>
      </c>
      <c r="F817" s="13" t="s">
        <v>1283</v>
      </c>
      <c r="H817" s="13" t="s">
        <v>157</v>
      </c>
      <c r="J817" s="13" t="s">
        <v>157</v>
      </c>
      <c r="L817" s="13" t="s">
        <v>157</v>
      </c>
    </row>
    <row r="818" spans="1:13" x14ac:dyDescent="0.25">
      <c r="A818" s="13" t="s">
        <v>3982</v>
      </c>
      <c r="B818" s="13" t="s">
        <v>166</v>
      </c>
      <c r="C818" s="13" t="s">
        <v>152</v>
      </c>
      <c r="E818" s="14" t="s">
        <v>1342</v>
      </c>
      <c r="F818" s="13" t="s">
        <v>1283</v>
      </c>
      <c r="H818" s="13" t="s">
        <v>157</v>
      </c>
      <c r="I818" s="13" t="s">
        <v>1304</v>
      </c>
      <c r="J818" s="13" t="str">
        <f>HYPERLINK("http://pfam.sanger.ac.uk/family/PF00626","PF00626")</f>
        <v>PF00626</v>
      </c>
      <c r="L818" s="13" t="s">
        <v>157</v>
      </c>
      <c r="M818" s="13" t="s">
        <v>1306</v>
      </c>
    </row>
    <row r="819" spans="1:13" x14ac:dyDescent="0.25">
      <c r="A819" s="13" t="s">
        <v>3983</v>
      </c>
      <c r="B819" s="13" t="s">
        <v>162</v>
      </c>
      <c r="C819" s="13" t="s">
        <v>152</v>
      </c>
      <c r="E819" s="14" t="s">
        <v>1342</v>
      </c>
      <c r="F819" s="13" t="s">
        <v>1283</v>
      </c>
      <c r="H819" s="13" t="s">
        <v>157</v>
      </c>
      <c r="I819" s="13" t="s">
        <v>3294</v>
      </c>
      <c r="J819" s="13" t="str">
        <f>HYPERLINK("http://pfam.sanger.ac.uk/family/PF14372","PF14372")</f>
        <v>PF14372</v>
      </c>
      <c r="L819" s="13" t="s">
        <v>157</v>
      </c>
      <c r="M819" s="13" t="s">
        <v>1549</v>
      </c>
    </row>
    <row r="820" spans="1:13" x14ac:dyDescent="0.25">
      <c r="A820" s="13" t="s">
        <v>3984</v>
      </c>
      <c r="B820" s="13" t="s">
        <v>162</v>
      </c>
      <c r="C820" s="13" t="s">
        <v>152</v>
      </c>
      <c r="E820" s="14" t="s">
        <v>1342</v>
      </c>
      <c r="F820" s="13" t="s">
        <v>1283</v>
      </c>
      <c r="H820" s="13" t="s">
        <v>157</v>
      </c>
      <c r="I820" s="13" t="s">
        <v>1669</v>
      </c>
      <c r="J820" s="13" t="str">
        <f>HYPERLINK("http://pfam.sanger.ac.uk/family/PF02453","PF02453")</f>
        <v>PF02453</v>
      </c>
      <c r="K820" s="13" t="s">
        <v>2003</v>
      </c>
      <c r="L820" s="13" t="str">
        <f>HYPERLINK("http://www.ebi.ac.uk/interpro/entry/IPR003388","IPR003388")</f>
        <v>IPR003388</v>
      </c>
    </row>
    <row r="821" spans="1:13" x14ac:dyDescent="0.25">
      <c r="A821" s="13" t="s">
        <v>3985</v>
      </c>
      <c r="B821" s="13" t="s">
        <v>166</v>
      </c>
      <c r="C821" s="13" t="s">
        <v>152</v>
      </c>
      <c r="E821" s="14" t="s">
        <v>1342</v>
      </c>
      <c r="F821" s="13" t="s">
        <v>1283</v>
      </c>
      <c r="H821" s="13" t="s">
        <v>157</v>
      </c>
      <c r="I821" s="13" t="s">
        <v>1345</v>
      </c>
      <c r="J821" s="13" t="str">
        <f>HYPERLINK("http://pfam.sanger.ac.uk/family/PF15003","PF15003")</f>
        <v>PF15003</v>
      </c>
      <c r="L821" s="13" t="s">
        <v>157</v>
      </c>
    </row>
    <row r="822" spans="1:13" x14ac:dyDescent="0.25">
      <c r="A822" s="13" t="s">
        <v>3986</v>
      </c>
      <c r="B822" s="13" t="s">
        <v>162</v>
      </c>
      <c r="C822" s="13" t="s">
        <v>152</v>
      </c>
      <c r="E822" s="14" t="s">
        <v>1342</v>
      </c>
      <c r="F822" s="13" t="s">
        <v>1283</v>
      </c>
      <c r="H822" s="13" t="s">
        <v>157</v>
      </c>
      <c r="J822" s="13" t="s">
        <v>157</v>
      </c>
      <c r="L822" s="13" t="s">
        <v>157</v>
      </c>
      <c r="M822" s="13" t="s">
        <v>837</v>
      </c>
    </row>
    <row r="823" spans="1:13" x14ac:dyDescent="0.25">
      <c r="A823" s="13" t="s">
        <v>3987</v>
      </c>
      <c r="B823" s="13" t="s">
        <v>166</v>
      </c>
      <c r="C823" s="13" t="s">
        <v>152</v>
      </c>
      <c r="E823" s="14" t="s">
        <v>1342</v>
      </c>
      <c r="F823" s="13" t="s">
        <v>1283</v>
      </c>
      <c r="H823" s="13" t="s">
        <v>157</v>
      </c>
      <c r="I823" s="13" t="s">
        <v>433</v>
      </c>
      <c r="J823" s="13" t="str">
        <f>HYPERLINK("http://pfam.sanger.ac.uk/family/PF00252","PF00252")</f>
        <v>PF00252</v>
      </c>
      <c r="L823" s="13" t="s">
        <v>157</v>
      </c>
      <c r="M823" s="13" t="s">
        <v>435</v>
      </c>
    </row>
    <row r="824" spans="1:13" x14ac:dyDescent="0.25">
      <c r="A824" s="13" t="s">
        <v>3988</v>
      </c>
      <c r="B824" s="13" t="s">
        <v>166</v>
      </c>
      <c r="C824" s="13" t="s">
        <v>152</v>
      </c>
      <c r="E824" s="14" t="s">
        <v>1342</v>
      </c>
      <c r="F824" s="13" t="s">
        <v>1283</v>
      </c>
      <c r="H824" s="13" t="s">
        <v>157</v>
      </c>
      <c r="J824" s="13" t="s">
        <v>157</v>
      </c>
      <c r="L824" s="13" t="s">
        <v>157</v>
      </c>
    </row>
    <row r="825" spans="1:13" x14ac:dyDescent="0.25">
      <c r="A825" s="13" t="s">
        <v>3989</v>
      </c>
      <c r="B825" s="13" t="s">
        <v>166</v>
      </c>
      <c r="C825" s="13" t="s">
        <v>152</v>
      </c>
      <c r="E825" s="14" t="s">
        <v>1342</v>
      </c>
      <c r="F825" s="13" t="s">
        <v>1283</v>
      </c>
      <c r="H825" s="13" t="s">
        <v>157</v>
      </c>
      <c r="J825" s="13" t="s">
        <v>157</v>
      </c>
      <c r="L825" s="13" t="s">
        <v>157</v>
      </c>
    </row>
    <row r="826" spans="1:13" x14ac:dyDescent="0.25">
      <c r="A826" s="13" t="s">
        <v>3990</v>
      </c>
      <c r="B826" s="13" t="s">
        <v>166</v>
      </c>
      <c r="C826" s="13" t="s">
        <v>152</v>
      </c>
      <c r="E826" s="14" t="s">
        <v>1342</v>
      </c>
      <c r="F826" s="13" t="s">
        <v>1283</v>
      </c>
      <c r="H826" s="13" t="s">
        <v>157</v>
      </c>
      <c r="J826" s="13" t="s">
        <v>157</v>
      </c>
      <c r="L826" s="13" t="s">
        <v>157</v>
      </c>
    </row>
    <row r="827" spans="1:13" x14ac:dyDescent="0.25">
      <c r="A827" s="13" t="s">
        <v>3991</v>
      </c>
      <c r="B827" s="13" t="s">
        <v>162</v>
      </c>
      <c r="C827" s="13" t="s">
        <v>152</v>
      </c>
      <c r="E827" s="14" t="s">
        <v>1342</v>
      </c>
      <c r="F827" s="13" t="s">
        <v>1283</v>
      </c>
      <c r="H827" s="13" t="s">
        <v>157</v>
      </c>
      <c r="I827" s="13" t="s">
        <v>682</v>
      </c>
      <c r="J827" s="13" t="str">
        <f>HYPERLINK("http://pfam.sanger.ac.uk/family/PF01000","PF01000")</f>
        <v>PF01000</v>
      </c>
      <c r="L827" s="13" t="s">
        <v>157</v>
      </c>
      <c r="M827" s="13" t="s">
        <v>684</v>
      </c>
    </row>
    <row r="828" spans="1:13" x14ac:dyDescent="0.25">
      <c r="A828" s="13" t="s">
        <v>3992</v>
      </c>
      <c r="B828" s="13" t="s">
        <v>162</v>
      </c>
      <c r="C828" s="13" t="s">
        <v>152</v>
      </c>
      <c r="E828" s="14" t="s">
        <v>1342</v>
      </c>
      <c r="F828" s="13" t="s">
        <v>1283</v>
      </c>
      <c r="H828" s="13" t="s">
        <v>157</v>
      </c>
      <c r="I828" s="13" t="s">
        <v>755</v>
      </c>
      <c r="J828" s="13" t="str">
        <f>HYPERLINK("http://pfam.sanger.ac.uk/family/PF00208","PF00208")</f>
        <v>PF00208</v>
      </c>
      <c r="L828" s="13" t="s">
        <v>157</v>
      </c>
      <c r="M828" s="13" t="s">
        <v>757</v>
      </c>
    </row>
    <row r="829" spans="1:13" x14ac:dyDescent="0.25">
      <c r="A829" s="13" t="s">
        <v>3993</v>
      </c>
      <c r="B829" s="13" t="s">
        <v>162</v>
      </c>
      <c r="C829" s="13" t="s">
        <v>152</v>
      </c>
      <c r="E829" s="14" t="s">
        <v>1342</v>
      </c>
      <c r="F829" s="13" t="s">
        <v>1283</v>
      </c>
      <c r="H829" s="13" t="s">
        <v>157</v>
      </c>
      <c r="I829" s="13" t="s">
        <v>183</v>
      </c>
      <c r="J829" s="13" t="str">
        <f>HYPERLINK("http://pfam.sanger.ac.uk/family/PF05208","PF05208")</f>
        <v>PF05208</v>
      </c>
      <c r="L829" s="13" t="s">
        <v>157</v>
      </c>
      <c r="M829" s="13" t="s">
        <v>184</v>
      </c>
    </row>
    <row r="830" spans="1:13" x14ac:dyDescent="0.25">
      <c r="A830" s="13" t="s">
        <v>3994</v>
      </c>
      <c r="B830" s="13" t="s">
        <v>162</v>
      </c>
      <c r="C830" s="13" t="s">
        <v>152</v>
      </c>
      <c r="E830" s="14" t="s">
        <v>1342</v>
      </c>
      <c r="F830" s="13" t="s">
        <v>1283</v>
      </c>
      <c r="H830" s="13" t="s">
        <v>157</v>
      </c>
      <c r="J830" s="13" t="s">
        <v>157</v>
      </c>
      <c r="L830" s="13" t="s">
        <v>157</v>
      </c>
    </row>
    <row r="831" spans="1:13" x14ac:dyDescent="0.25">
      <c r="A831" s="13" t="s">
        <v>3995</v>
      </c>
      <c r="B831" s="13" t="s">
        <v>166</v>
      </c>
      <c r="C831" s="13" t="s">
        <v>152</v>
      </c>
      <c r="E831" s="14" t="s">
        <v>1342</v>
      </c>
      <c r="F831" s="13" t="s">
        <v>1283</v>
      </c>
      <c r="H831" s="13" t="s">
        <v>157</v>
      </c>
      <c r="I831" s="13" t="s">
        <v>755</v>
      </c>
      <c r="J831" s="13" t="str">
        <f>HYPERLINK("http://pfam.sanger.ac.uk/family/PF00208","PF00208")</f>
        <v>PF00208</v>
      </c>
      <c r="L831" s="13" t="s">
        <v>157</v>
      </c>
      <c r="M831" s="13" t="s">
        <v>757</v>
      </c>
    </row>
    <row r="832" spans="1:13" x14ac:dyDescent="0.25">
      <c r="A832" s="13" t="s">
        <v>3996</v>
      </c>
      <c r="B832" s="13" t="s">
        <v>166</v>
      </c>
      <c r="C832" s="13" t="s">
        <v>152</v>
      </c>
      <c r="E832" s="14" t="s">
        <v>1342</v>
      </c>
      <c r="F832" s="13" t="s">
        <v>1283</v>
      </c>
      <c r="H832" s="13" t="s">
        <v>157</v>
      </c>
      <c r="J832" s="13" t="s">
        <v>157</v>
      </c>
      <c r="L832" s="13" t="s">
        <v>157</v>
      </c>
      <c r="M832" s="13" t="s">
        <v>2250</v>
      </c>
    </row>
    <row r="833" spans="1:13" x14ac:dyDescent="0.25">
      <c r="A833" s="13" t="s">
        <v>3997</v>
      </c>
      <c r="B833" s="13" t="s">
        <v>166</v>
      </c>
      <c r="C833" s="13" t="s">
        <v>152</v>
      </c>
      <c r="E833" s="14" t="s">
        <v>1342</v>
      </c>
      <c r="F833" s="13" t="s">
        <v>1283</v>
      </c>
      <c r="H833" s="13" t="s">
        <v>157</v>
      </c>
      <c r="J833" s="13" t="s">
        <v>157</v>
      </c>
      <c r="L833" s="13" t="s">
        <v>157</v>
      </c>
    </row>
    <row r="834" spans="1:13" x14ac:dyDescent="0.25">
      <c r="A834" s="13" t="s">
        <v>3998</v>
      </c>
      <c r="B834" s="13" t="s">
        <v>162</v>
      </c>
      <c r="C834" s="13" t="s">
        <v>152</v>
      </c>
      <c r="E834" s="14" t="s">
        <v>1342</v>
      </c>
      <c r="F834" s="13" t="s">
        <v>1283</v>
      </c>
      <c r="H834" s="13" t="s">
        <v>157</v>
      </c>
      <c r="J834" s="13" t="s">
        <v>157</v>
      </c>
      <c r="L834" s="13" t="s">
        <v>157</v>
      </c>
      <c r="M834" s="13" t="s">
        <v>717</v>
      </c>
    </row>
    <row r="835" spans="1:13" x14ac:dyDescent="0.25">
      <c r="A835" s="13" t="s">
        <v>3999</v>
      </c>
      <c r="B835" s="13" t="s">
        <v>162</v>
      </c>
      <c r="C835" s="13" t="s">
        <v>152</v>
      </c>
      <c r="E835" s="14" t="s">
        <v>1342</v>
      </c>
      <c r="F835" s="13" t="s">
        <v>1283</v>
      </c>
      <c r="H835" s="13" t="s">
        <v>157</v>
      </c>
      <c r="J835" s="13" t="s">
        <v>157</v>
      </c>
      <c r="L835" s="13" t="s">
        <v>157</v>
      </c>
    </row>
    <row r="836" spans="1:13" x14ac:dyDescent="0.25">
      <c r="A836" s="13" t="s">
        <v>4000</v>
      </c>
      <c r="B836" s="13" t="s">
        <v>166</v>
      </c>
      <c r="C836" s="13" t="s">
        <v>152</v>
      </c>
      <c r="E836" s="14" t="s">
        <v>1342</v>
      </c>
      <c r="F836" s="13" t="s">
        <v>1283</v>
      </c>
      <c r="H836" s="13" t="s">
        <v>157</v>
      </c>
      <c r="J836" s="13" t="s">
        <v>157</v>
      </c>
      <c r="L836" s="13" t="s">
        <v>157</v>
      </c>
      <c r="M836" s="13" t="s">
        <v>1166</v>
      </c>
    </row>
    <row r="837" spans="1:13" x14ac:dyDescent="0.25">
      <c r="A837" s="13" t="s">
        <v>4001</v>
      </c>
      <c r="B837" s="13" t="s">
        <v>166</v>
      </c>
      <c r="C837" s="13" t="s">
        <v>152</v>
      </c>
      <c r="E837" s="14" t="s">
        <v>1342</v>
      </c>
      <c r="F837" s="13" t="s">
        <v>1283</v>
      </c>
      <c r="H837" s="13" t="s">
        <v>157</v>
      </c>
      <c r="J837" s="13" t="s">
        <v>157</v>
      </c>
      <c r="L837" s="13" t="s">
        <v>157</v>
      </c>
    </row>
    <row r="838" spans="1:13" x14ac:dyDescent="0.25">
      <c r="A838" s="13" t="s">
        <v>4002</v>
      </c>
      <c r="B838" s="13" t="s">
        <v>162</v>
      </c>
      <c r="C838" s="13" t="s">
        <v>152</v>
      </c>
      <c r="E838" s="14" t="s">
        <v>1342</v>
      </c>
      <c r="F838" s="13" t="s">
        <v>1283</v>
      </c>
      <c r="H838" s="13" t="s">
        <v>157</v>
      </c>
      <c r="J838" s="13" t="s">
        <v>157</v>
      </c>
      <c r="K838" s="13" t="s">
        <v>2021</v>
      </c>
      <c r="L838" s="13" t="str">
        <f>HYPERLINK("http://www.ebi.ac.uk/interpro/entry/IPR014710","IPR014710")</f>
        <v>IPR014710</v>
      </c>
    </row>
    <row r="839" spans="1:13" x14ac:dyDescent="0.25">
      <c r="A839" s="13" t="s">
        <v>4003</v>
      </c>
      <c r="B839" s="13" t="s">
        <v>162</v>
      </c>
      <c r="C839" s="13" t="s">
        <v>152</v>
      </c>
      <c r="E839" s="14" t="s">
        <v>1342</v>
      </c>
      <c r="F839" s="13" t="s">
        <v>1283</v>
      </c>
      <c r="H839" s="13" t="s">
        <v>157</v>
      </c>
      <c r="I839" s="13" t="s">
        <v>689</v>
      </c>
      <c r="J839" s="13" t="str">
        <f>HYPERLINK("http://pfam.sanger.ac.uk/family/PF04983","PF04983")</f>
        <v>PF04983</v>
      </c>
      <c r="L839" s="13" t="s">
        <v>157</v>
      </c>
      <c r="M839" s="13" t="s">
        <v>691</v>
      </c>
    </row>
    <row r="840" spans="1:13" x14ac:dyDescent="0.25">
      <c r="A840" s="13" t="s">
        <v>4004</v>
      </c>
      <c r="B840" s="13" t="s">
        <v>166</v>
      </c>
      <c r="C840" s="13" t="s">
        <v>152</v>
      </c>
      <c r="E840" s="14" t="s">
        <v>1342</v>
      </c>
      <c r="F840" s="13" t="s">
        <v>1283</v>
      </c>
      <c r="H840" s="13" t="s">
        <v>157</v>
      </c>
      <c r="J840" s="13" t="s">
        <v>157</v>
      </c>
      <c r="L840" s="13" t="s">
        <v>157</v>
      </c>
    </row>
    <row r="841" spans="1:13" x14ac:dyDescent="0.25">
      <c r="A841" s="13" t="s">
        <v>4005</v>
      </c>
      <c r="B841" s="13" t="s">
        <v>162</v>
      </c>
      <c r="C841" s="13" t="s">
        <v>152</v>
      </c>
      <c r="E841" s="14" t="s">
        <v>1342</v>
      </c>
      <c r="F841" s="13" t="s">
        <v>1283</v>
      </c>
      <c r="H841" s="13" t="s">
        <v>157</v>
      </c>
      <c r="I841" s="13" t="s">
        <v>1043</v>
      </c>
      <c r="J841" s="13" t="str">
        <f>HYPERLINK("http://pfam.sanger.ac.uk/family/PF13087","PF13087")</f>
        <v>PF13087</v>
      </c>
      <c r="L841" s="13" t="s">
        <v>157</v>
      </c>
    </row>
    <row r="842" spans="1:13" x14ac:dyDescent="0.25">
      <c r="A842" s="13" t="s">
        <v>4006</v>
      </c>
      <c r="B842" s="13" t="s">
        <v>162</v>
      </c>
      <c r="C842" s="13" t="s">
        <v>152</v>
      </c>
      <c r="E842" s="14" t="s">
        <v>1342</v>
      </c>
      <c r="F842" s="13" t="s">
        <v>1283</v>
      </c>
      <c r="H842" s="13" t="s">
        <v>157</v>
      </c>
      <c r="I842" s="13" t="s">
        <v>810</v>
      </c>
      <c r="J842" s="13" t="str">
        <f>HYPERLINK("http://pfam.sanger.ac.uk/family/PF00328","PF00328")</f>
        <v>PF00328</v>
      </c>
      <c r="L842" s="13" t="s">
        <v>157</v>
      </c>
      <c r="M842" s="13" t="s">
        <v>812</v>
      </c>
    </row>
    <row r="843" spans="1:13" x14ac:dyDescent="0.25">
      <c r="A843" s="13" t="s">
        <v>4007</v>
      </c>
      <c r="B843" s="13" t="s">
        <v>166</v>
      </c>
      <c r="C843" s="13" t="s">
        <v>152</v>
      </c>
      <c r="E843" s="14" t="s">
        <v>1342</v>
      </c>
      <c r="F843" s="13" t="s">
        <v>1283</v>
      </c>
      <c r="H843" s="13" t="s">
        <v>157</v>
      </c>
      <c r="J843" s="13" t="s">
        <v>157</v>
      </c>
      <c r="L843" s="13" t="s">
        <v>157</v>
      </c>
    </row>
    <row r="844" spans="1:13" x14ac:dyDescent="0.25">
      <c r="A844" s="13" t="s">
        <v>4008</v>
      </c>
      <c r="B844" s="13" t="s">
        <v>166</v>
      </c>
      <c r="C844" s="13" t="s">
        <v>152</v>
      </c>
      <c r="E844" s="14" t="s">
        <v>1342</v>
      </c>
      <c r="F844" s="13" t="s">
        <v>1283</v>
      </c>
      <c r="H844" s="13" t="s">
        <v>157</v>
      </c>
      <c r="I844" s="13" t="s">
        <v>3029</v>
      </c>
      <c r="J844" s="13" t="str">
        <f>HYPERLINK("http://pfam.sanger.ac.uk/family/PF01434","PF01434")</f>
        <v>PF01434</v>
      </c>
      <c r="L844" s="13" t="s">
        <v>157</v>
      </c>
      <c r="M844" s="13" t="s">
        <v>3031</v>
      </c>
    </row>
    <row r="845" spans="1:13" x14ac:dyDescent="0.25">
      <c r="A845" s="13" t="s">
        <v>4009</v>
      </c>
      <c r="B845" s="13" t="s">
        <v>162</v>
      </c>
      <c r="C845" s="13" t="s">
        <v>152</v>
      </c>
      <c r="E845" s="14" t="s">
        <v>1342</v>
      </c>
      <c r="F845" s="13" t="s">
        <v>1283</v>
      </c>
      <c r="H845" s="13" t="s">
        <v>157</v>
      </c>
      <c r="I845" s="13" t="s">
        <v>415</v>
      </c>
      <c r="J845" s="13" t="str">
        <f>HYPERLINK("http://pfam.sanger.ac.uk/family/PF00163","PF00163")</f>
        <v>PF00163</v>
      </c>
      <c r="L845" s="13" t="s">
        <v>157</v>
      </c>
      <c r="M845" s="13" t="s">
        <v>417</v>
      </c>
    </row>
    <row r="846" spans="1:13" x14ac:dyDescent="0.25">
      <c r="A846" s="13" t="s">
        <v>4010</v>
      </c>
      <c r="B846" s="13" t="s">
        <v>175</v>
      </c>
      <c r="C846" s="13" t="s">
        <v>152</v>
      </c>
      <c r="E846" s="14" t="s">
        <v>1342</v>
      </c>
      <c r="F846" s="13" t="s">
        <v>1283</v>
      </c>
      <c r="H846" s="13" t="s">
        <v>157</v>
      </c>
      <c r="I846" s="13" t="s">
        <v>1084</v>
      </c>
      <c r="J846" s="13" t="str">
        <f>HYPERLINK("http://pfam.sanger.ac.uk/family/PF00069","PF00069")</f>
        <v>PF00069</v>
      </c>
      <c r="L846" s="13" t="s">
        <v>157</v>
      </c>
      <c r="M846" s="13" t="s">
        <v>1085</v>
      </c>
    </row>
    <row r="847" spans="1:13" x14ac:dyDescent="0.25">
      <c r="A847" s="13" t="s">
        <v>4011</v>
      </c>
      <c r="B847" s="13" t="s">
        <v>166</v>
      </c>
      <c r="C847" s="13" t="s">
        <v>152</v>
      </c>
      <c r="E847" s="14" t="s">
        <v>1342</v>
      </c>
      <c r="F847" s="13" t="s">
        <v>1283</v>
      </c>
      <c r="H847" s="13" t="s">
        <v>157</v>
      </c>
      <c r="J847" s="13" t="s">
        <v>157</v>
      </c>
      <c r="L847" s="13" t="s">
        <v>157</v>
      </c>
      <c r="M847" s="13" t="s">
        <v>717</v>
      </c>
    </row>
    <row r="848" spans="1:13" x14ac:dyDescent="0.25">
      <c r="A848" s="13" t="s">
        <v>4012</v>
      </c>
      <c r="B848" s="13" t="s">
        <v>162</v>
      </c>
      <c r="C848" s="13" t="s">
        <v>152</v>
      </c>
      <c r="E848" s="14" t="s">
        <v>1342</v>
      </c>
      <c r="F848" s="13" t="s">
        <v>1283</v>
      </c>
      <c r="H848" s="13" t="s">
        <v>157</v>
      </c>
      <c r="J848" s="13" t="s">
        <v>157</v>
      </c>
      <c r="L848" s="13" t="s">
        <v>157</v>
      </c>
      <c r="M848" s="13" t="s">
        <v>2250</v>
      </c>
    </row>
    <row r="849" spans="1:13" x14ac:dyDescent="0.25">
      <c r="A849" s="13" t="s">
        <v>4013</v>
      </c>
      <c r="B849" s="13" t="s">
        <v>175</v>
      </c>
      <c r="C849" s="13" t="s">
        <v>152</v>
      </c>
      <c r="E849" s="14" t="s">
        <v>1342</v>
      </c>
      <c r="F849" s="13" t="s">
        <v>1283</v>
      </c>
      <c r="H849" s="13" t="s">
        <v>157</v>
      </c>
      <c r="I849" s="13" t="s">
        <v>1043</v>
      </c>
      <c r="J849" s="13" t="str">
        <f>HYPERLINK("http://pfam.sanger.ac.uk/family/PF13087","PF13087")</f>
        <v>PF13087</v>
      </c>
      <c r="L849" s="13" t="s">
        <v>157</v>
      </c>
    </row>
    <row r="850" spans="1:13" x14ac:dyDescent="0.25">
      <c r="A850" s="13" t="s">
        <v>4014</v>
      </c>
      <c r="B850" s="13" t="s">
        <v>162</v>
      </c>
      <c r="C850" s="13" t="s">
        <v>152</v>
      </c>
      <c r="E850" s="14" t="s">
        <v>1342</v>
      </c>
      <c r="F850" s="13" t="s">
        <v>1283</v>
      </c>
      <c r="H850" s="13" t="s">
        <v>157</v>
      </c>
      <c r="J850" s="13" t="s">
        <v>157</v>
      </c>
      <c r="L850" s="13" t="s">
        <v>157</v>
      </c>
    </row>
    <row r="851" spans="1:13" x14ac:dyDescent="0.25">
      <c r="A851" s="13" t="s">
        <v>4015</v>
      </c>
      <c r="B851" s="13" t="s">
        <v>162</v>
      </c>
      <c r="C851" s="13" t="s">
        <v>152</v>
      </c>
      <c r="E851" s="14" t="s">
        <v>1342</v>
      </c>
      <c r="F851" s="13" t="s">
        <v>1283</v>
      </c>
      <c r="H851" s="13" t="s">
        <v>157</v>
      </c>
      <c r="I851" s="13" t="s">
        <v>319</v>
      </c>
      <c r="J851" s="13" t="str">
        <f>HYPERLINK("http://pfam.sanger.ac.uk/family/PF00421","PF00421")</f>
        <v>PF00421</v>
      </c>
      <c r="L851" s="13" t="s">
        <v>157</v>
      </c>
      <c r="M851" s="13" t="s">
        <v>320</v>
      </c>
    </row>
    <row r="852" spans="1:13" x14ac:dyDescent="0.25">
      <c r="A852" s="13" t="s">
        <v>4016</v>
      </c>
      <c r="B852" s="13" t="s">
        <v>175</v>
      </c>
      <c r="C852" s="13" t="s">
        <v>152</v>
      </c>
      <c r="E852" s="14" t="s">
        <v>1342</v>
      </c>
      <c r="F852" s="13" t="s">
        <v>1283</v>
      </c>
      <c r="H852" s="13" t="s">
        <v>157</v>
      </c>
      <c r="I852" s="13" t="s">
        <v>1043</v>
      </c>
      <c r="J852" s="13" t="str">
        <f>HYPERLINK("http://pfam.sanger.ac.uk/family/PF13087","PF13087")</f>
        <v>PF13087</v>
      </c>
      <c r="L852" s="13" t="s">
        <v>157</v>
      </c>
    </row>
    <row r="853" spans="1:13" x14ac:dyDescent="0.25">
      <c r="A853" s="13" t="s">
        <v>4017</v>
      </c>
      <c r="B853" s="13" t="s">
        <v>162</v>
      </c>
      <c r="C853" s="13" t="s">
        <v>152</v>
      </c>
      <c r="E853" s="14" t="s">
        <v>1342</v>
      </c>
      <c r="F853" s="13" t="s">
        <v>1283</v>
      </c>
      <c r="H853" s="13" t="s">
        <v>157</v>
      </c>
      <c r="I853" s="13" t="s">
        <v>552</v>
      </c>
      <c r="J853" s="13" t="str">
        <f>HYPERLINK("http://pfam.sanger.ac.uk/family/PF02362","PF02362")</f>
        <v>PF02362</v>
      </c>
      <c r="L853" s="13" t="s">
        <v>157</v>
      </c>
      <c r="M853" s="13" t="s">
        <v>247</v>
      </c>
    </row>
    <row r="854" spans="1:13" x14ac:dyDescent="0.25">
      <c r="A854" s="13" t="s">
        <v>4018</v>
      </c>
      <c r="B854" s="13" t="s">
        <v>162</v>
      </c>
      <c r="C854" s="13" t="s">
        <v>901</v>
      </c>
      <c r="E854" s="14" t="s">
        <v>1342</v>
      </c>
      <c r="F854" s="13" t="s">
        <v>1283</v>
      </c>
      <c r="H854" s="13" t="s">
        <v>157</v>
      </c>
      <c r="I854" s="13" t="s">
        <v>3052</v>
      </c>
      <c r="J854" s="13" t="str">
        <f>HYPERLINK("http://pfam.sanger.ac.uk/family/PF08711","PF08711")</f>
        <v>PF08711</v>
      </c>
      <c r="L854" s="13" t="s">
        <v>157</v>
      </c>
      <c r="M854" s="13" t="s">
        <v>3053</v>
      </c>
    </row>
    <row r="855" spans="1:13" x14ac:dyDescent="0.25">
      <c r="A855" s="13" t="s">
        <v>4019</v>
      </c>
      <c r="B855" s="13" t="s">
        <v>166</v>
      </c>
      <c r="C855" s="13" t="s">
        <v>152</v>
      </c>
      <c r="E855" s="14" t="s">
        <v>1342</v>
      </c>
      <c r="F855" s="13" t="s">
        <v>1283</v>
      </c>
      <c r="H855" s="13" t="s">
        <v>157</v>
      </c>
      <c r="J855" s="13" t="s">
        <v>157</v>
      </c>
      <c r="L855" s="13" t="s">
        <v>157</v>
      </c>
      <c r="M855" s="13" t="s">
        <v>3152</v>
      </c>
    </row>
    <row r="856" spans="1:13" x14ac:dyDescent="0.25">
      <c r="A856" s="13" t="s">
        <v>4020</v>
      </c>
      <c r="B856" s="13" t="s">
        <v>151</v>
      </c>
      <c r="C856" s="13" t="s">
        <v>152</v>
      </c>
      <c r="E856" s="14" t="s">
        <v>1342</v>
      </c>
      <c r="F856" s="13" t="s">
        <v>1283</v>
      </c>
      <c r="H856" s="13" t="s">
        <v>157</v>
      </c>
      <c r="I856" s="13" t="s">
        <v>755</v>
      </c>
      <c r="J856" s="13" t="str">
        <f>HYPERLINK("http://pfam.sanger.ac.uk/family/PF00208","PF00208")</f>
        <v>PF00208</v>
      </c>
      <c r="L856" s="13" t="s">
        <v>157</v>
      </c>
      <c r="M856" s="13" t="s">
        <v>757</v>
      </c>
    </row>
    <row r="857" spans="1:13" x14ac:dyDescent="0.25">
      <c r="A857" s="13" t="s">
        <v>4021</v>
      </c>
      <c r="B857" s="13" t="s">
        <v>162</v>
      </c>
      <c r="C857" s="13" t="s">
        <v>152</v>
      </c>
      <c r="E857" s="14" t="s">
        <v>1342</v>
      </c>
      <c r="F857" s="13" t="s">
        <v>1283</v>
      </c>
      <c r="H857" s="13" t="s">
        <v>157</v>
      </c>
      <c r="J857" s="13" t="s">
        <v>157</v>
      </c>
      <c r="L857" s="13" t="s">
        <v>157</v>
      </c>
    </row>
    <row r="858" spans="1:13" x14ac:dyDescent="0.25">
      <c r="A858" s="13" t="s">
        <v>4022</v>
      </c>
      <c r="B858" s="13" t="s">
        <v>162</v>
      </c>
      <c r="C858" s="13" t="s">
        <v>152</v>
      </c>
      <c r="E858" s="14" t="s">
        <v>1342</v>
      </c>
      <c r="F858" s="13" t="s">
        <v>1283</v>
      </c>
      <c r="H858" s="13" t="s">
        <v>157</v>
      </c>
      <c r="I858" s="13" t="s">
        <v>319</v>
      </c>
      <c r="J858" s="13" t="str">
        <f>HYPERLINK("http://pfam.sanger.ac.uk/family/PF00421","PF00421")</f>
        <v>PF00421</v>
      </c>
      <c r="L858" s="13" t="s">
        <v>157</v>
      </c>
      <c r="M858" s="13" t="s">
        <v>320</v>
      </c>
    </row>
    <row r="859" spans="1:13" x14ac:dyDescent="0.25">
      <c r="A859" s="13" t="s">
        <v>4023</v>
      </c>
      <c r="B859" s="13" t="s">
        <v>162</v>
      </c>
      <c r="C859" s="13" t="s">
        <v>152</v>
      </c>
      <c r="E859" s="14" t="s">
        <v>1342</v>
      </c>
      <c r="F859" s="13" t="s">
        <v>1283</v>
      </c>
      <c r="H859" s="13" t="s">
        <v>157</v>
      </c>
      <c r="I859" s="13" t="s">
        <v>1304</v>
      </c>
      <c r="J859" s="13" t="str">
        <f>HYPERLINK("http://pfam.sanger.ac.uk/family/PF00626","PF00626")</f>
        <v>PF00626</v>
      </c>
      <c r="L859" s="13" t="s">
        <v>157</v>
      </c>
      <c r="M859" s="13" t="s">
        <v>1306</v>
      </c>
    </row>
    <row r="860" spans="1:13" x14ac:dyDescent="0.25">
      <c r="A860" s="13" t="s">
        <v>4024</v>
      </c>
      <c r="B860" s="13" t="s">
        <v>162</v>
      </c>
      <c r="C860" s="13" t="s">
        <v>152</v>
      </c>
      <c r="E860" s="14" t="s">
        <v>1342</v>
      </c>
      <c r="F860" s="13" t="s">
        <v>1283</v>
      </c>
      <c r="H860" s="13" t="s">
        <v>157</v>
      </c>
      <c r="I860" s="13" t="s">
        <v>183</v>
      </c>
      <c r="J860" s="13" t="str">
        <f>HYPERLINK("http://pfam.sanger.ac.uk/family/PF05208","PF05208")</f>
        <v>PF05208</v>
      </c>
      <c r="L860" s="13" t="s">
        <v>157</v>
      </c>
      <c r="M860" s="13" t="s">
        <v>184</v>
      </c>
    </row>
    <row r="861" spans="1:13" x14ac:dyDescent="0.25">
      <c r="A861" s="13" t="s">
        <v>4025</v>
      </c>
      <c r="B861" s="13" t="s">
        <v>166</v>
      </c>
      <c r="C861" s="13" t="s">
        <v>152</v>
      </c>
      <c r="E861" s="14" t="s">
        <v>1342</v>
      </c>
      <c r="F861" s="13" t="s">
        <v>1283</v>
      </c>
      <c r="H861" s="13" t="s">
        <v>157</v>
      </c>
      <c r="I861" s="13" t="s">
        <v>458</v>
      </c>
      <c r="J861" s="13" t="str">
        <f>HYPERLINK("http://pfam.sanger.ac.uk/family/PF02551","PF02551")</f>
        <v>PF02551</v>
      </c>
      <c r="L861" s="13" t="s">
        <v>157</v>
      </c>
      <c r="M861" s="13" t="s">
        <v>460</v>
      </c>
    </row>
    <row r="862" spans="1:13" x14ac:dyDescent="0.25">
      <c r="A862" s="13" t="s">
        <v>4026</v>
      </c>
      <c r="B862" s="13" t="s">
        <v>166</v>
      </c>
      <c r="C862" s="13" t="s">
        <v>152</v>
      </c>
      <c r="E862" s="14" t="s">
        <v>1342</v>
      </c>
      <c r="F862" s="13" t="s">
        <v>1283</v>
      </c>
      <c r="H862" s="13" t="s">
        <v>157</v>
      </c>
      <c r="I862" s="13" t="s">
        <v>878</v>
      </c>
      <c r="J862" s="13" t="str">
        <f>HYPERLINK("http://pfam.sanger.ac.uk/family/PF05631","PF05631")</f>
        <v>PF05631</v>
      </c>
      <c r="L862" s="13" t="s">
        <v>157</v>
      </c>
    </row>
    <row r="863" spans="1:13" x14ac:dyDescent="0.25">
      <c r="A863" s="13" t="s">
        <v>4027</v>
      </c>
      <c r="B863" s="13" t="s">
        <v>162</v>
      </c>
      <c r="C863" s="13" t="s">
        <v>152</v>
      </c>
      <c r="E863" s="14" t="s">
        <v>1342</v>
      </c>
      <c r="F863" s="13" t="s">
        <v>1283</v>
      </c>
      <c r="H863" s="13" t="s">
        <v>157</v>
      </c>
      <c r="J863" s="13" t="s">
        <v>157</v>
      </c>
      <c r="L863" s="13" t="s">
        <v>157</v>
      </c>
    </row>
    <row r="864" spans="1:13" x14ac:dyDescent="0.25">
      <c r="A864" s="13" t="s">
        <v>4028</v>
      </c>
      <c r="B864" s="13" t="s">
        <v>166</v>
      </c>
      <c r="C864" s="13" t="s">
        <v>152</v>
      </c>
      <c r="E864" s="14" t="s">
        <v>1342</v>
      </c>
      <c r="F864" s="13" t="s">
        <v>1283</v>
      </c>
      <c r="H864" s="13" t="s">
        <v>157</v>
      </c>
      <c r="I864" s="13" t="s">
        <v>617</v>
      </c>
      <c r="J864" s="13" t="str">
        <f>HYPERLINK("http://pfam.sanger.ac.uk/family/PF01578","PF01578")</f>
        <v>PF01578</v>
      </c>
      <c r="L864" s="13" t="s">
        <v>157</v>
      </c>
      <c r="M864" s="13" t="s">
        <v>619</v>
      </c>
    </row>
    <row r="865" spans="1:13" x14ac:dyDescent="0.25">
      <c r="A865" s="13" t="s">
        <v>4029</v>
      </c>
      <c r="B865" s="13" t="s">
        <v>166</v>
      </c>
      <c r="C865" s="13" t="s">
        <v>152</v>
      </c>
      <c r="E865" s="14" t="s">
        <v>1342</v>
      </c>
      <c r="F865" s="13" t="s">
        <v>1283</v>
      </c>
      <c r="H865" s="13" t="s">
        <v>157</v>
      </c>
      <c r="I865" s="13" t="s">
        <v>1585</v>
      </c>
      <c r="J865" s="13" t="str">
        <f>HYPERLINK("http://pfam.sanger.ac.uk/family/PF13952","PF13952")</f>
        <v>PF13952</v>
      </c>
      <c r="L865" s="13" t="s">
        <v>157</v>
      </c>
    </row>
    <row r="866" spans="1:13" x14ac:dyDescent="0.25">
      <c r="A866" s="13" t="s">
        <v>4030</v>
      </c>
      <c r="B866" s="13" t="s">
        <v>162</v>
      </c>
      <c r="C866" s="13" t="s">
        <v>152</v>
      </c>
      <c r="E866" s="14" t="s">
        <v>1342</v>
      </c>
      <c r="F866" s="13" t="s">
        <v>1283</v>
      </c>
      <c r="H866" s="13" t="s">
        <v>157</v>
      </c>
      <c r="J866" s="13" t="s">
        <v>157</v>
      </c>
      <c r="L866" s="13" t="s">
        <v>157</v>
      </c>
    </row>
    <row r="867" spans="1:13" x14ac:dyDescent="0.25">
      <c r="A867" s="13" t="s">
        <v>4031</v>
      </c>
      <c r="B867" s="13" t="s">
        <v>151</v>
      </c>
      <c r="C867" s="13" t="s">
        <v>152</v>
      </c>
      <c r="E867" s="14" t="s">
        <v>1342</v>
      </c>
      <c r="F867" s="13" t="s">
        <v>1283</v>
      </c>
      <c r="H867" s="13" t="s">
        <v>157</v>
      </c>
      <c r="J867" s="13" t="s">
        <v>157</v>
      </c>
      <c r="L867" s="13" t="s">
        <v>157</v>
      </c>
    </row>
    <row r="868" spans="1:13" x14ac:dyDescent="0.25">
      <c r="A868" s="13" t="s">
        <v>4032</v>
      </c>
      <c r="B868" s="13" t="s">
        <v>162</v>
      </c>
      <c r="C868" s="13" t="s">
        <v>152</v>
      </c>
      <c r="E868" s="14" t="s">
        <v>1342</v>
      </c>
      <c r="F868" s="13" t="s">
        <v>1283</v>
      </c>
      <c r="H868" s="13" t="s">
        <v>157</v>
      </c>
      <c r="I868" s="13" t="s">
        <v>246</v>
      </c>
      <c r="J868" s="13" t="str">
        <f>HYPERLINK("http://pfam.sanger.ac.uk/family/PF02178","PF02178")</f>
        <v>PF02178</v>
      </c>
      <c r="L868" s="13" t="s">
        <v>157</v>
      </c>
      <c r="M868" s="13" t="s">
        <v>247</v>
      </c>
    </row>
    <row r="869" spans="1:13" x14ac:dyDescent="0.25">
      <c r="A869" s="13" t="s">
        <v>4033</v>
      </c>
      <c r="B869" s="13" t="s">
        <v>166</v>
      </c>
      <c r="C869" s="13" t="s">
        <v>152</v>
      </c>
      <c r="E869" s="14" t="s">
        <v>1342</v>
      </c>
      <c r="F869" s="13" t="s">
        <v>1283</v>
      </c>
      <c r="H869" s="13" t="s">
        <v>157</v>
      </c>
      <c r="I869" s="13" t="s">
        <v>878</v>
      </c>
      <c r="J869" s="13" t="str">
        <f>HYPERLINK("http://pfam.sanger.ac.uk/family/PF05631","PF05631")</f>
        <v>PF05631</v>
      </c>
      <c r="L869" s="13" t="s">
        <v>157</v>
      </c>
    </row>
    <row r="870" spans="1:13" x14ac:dyDescent="0.25">
      <c r="A870" s="13" t="s">
        <v>4034</v>
      </c>
      <c r="B870" s="13" t="s">
        <v>162</v>
      </c>
      <c r="C870" s="13" t="s">
        <v>152</v>
      </c>
      <c r="E870" s="14" t="s">
        <v>1342</v>
      </c>
      <c r="F870" s="13" t="s">
        <v>1283</v>
      </c>
      <c r="H870" s="13" t="s">
        <v>157</v>
      </c>
      <c r="J870" s="13" t="s">
        <v>157</v>
      </c>
      <c r="L870" s="13" t="s">
        <v>157</v>
      </c>
    </row>
    <row r="871" spans="1:13" x14ac:dyDescent="0.25">
      <c r="A871" s="13" t="s">
        <v>4035</v>
      </c>
      <c r="B871" s="13" t="s">
        <v>162</v>
      </c>
      <c r="C871" s="13" t="s">
        <v>152</v>
      </c>
      <c r="E871" s="14" t="s">
        <v>1342</v>
      </c>
      <c r="F871" s="13" t="s">
        <v>1283</v>
      </c>
      <c r="H871" s="13" t="s">
        <v>157</v>
      </c>
      <c r="J871" s="13" t="s">
        <v>157</v>
      </c>
      <c r="L871" s="13" t="s">
        <v>157</v>
      </c>
    </row>
    <row r="872" spans="1:13" x14ac:dyDescent="0.25">
      <c r="A872" s="13" t="s">
        <v>4036</v>
      </c>
      <c r="B872" s="13" t="s">
        <v>151</v>
      </c>
      <c r="C872" s="13" t="s">
        <v>152</v>
      </c>
      <c r="E872" s="14" t="s">
        <v>1342</v>
      </c>
      <c r="F872" s="13" t="s">
        <v>1283</v>
      </c>
      <c r="H872" s="13" t="s">
        <v>157</v>
      </c>
      <c r="J872" s="13" t="s">
        <v>157</v>
      </c>
      <c r="L872" s="13" t="s">
        <v>157</v>
      </c>
    </row>
    <row r="873" spans="1:13" x14ac:dyDescent="0.25">
      <c r="A873" s="13" t="s">
        <v>4037</v>
      </c>
      <c r="B873" s="13" t="s">
        <v>151</v>
      </c>
      <c r="C873" s="13" t="s">
        <v>152</v>
      </c>
      <c r="E873" s="14" t="s">
        <v>1342</v>
      </c>
      <c r="F873" s="13" t="s">
        <v>1283</v>
      </c>
      <c r="H873" s="13" t="s">
        <v>157</v>
      </c>
      <c r="I873" s="13" t="s">
        <v>810</v>
      </c>
      <c r="J873" s="13" t="str">
        <f>HYPERLINK("http://pfam.sanger.ac.uk/family/PF00328","PF00328")</f>
        <v>PF00328</v>
      </c>
      <c r="L873" s="13" t="s">
        <v>157</v>
      </c>
      <c r="M873" s="13" t="s">
        <v>812</v>
      </c>
    </row>
    <row r="874" spans="1:13" x14ac:dyDescent="0.25">
      <c r="A874" s="13" t="s">
        <v>4038</v>
      </c>
      <c r="B874" s="13" t="s">
        <v>175</v>
      </c>
      <c r="C874" s="13" t="s">
        <v>152</v>
      </c>
      <c r="E874" s="14" t="s">
        <v>1342</v>
      </c>
      <c r="F874" s="13" t="s">
        <v>1283</v>
      </c>
      <c r="H874" s="13" t="s">
        <v>157</v>
      </c>
      <c r="I874" s="13" t="s">
        <v>702</v>
      </c>
      <c r="J874" s="13" t="str">
        <f>HYPERLINK("http://pfam.sanger.ac.uk/family/PF11926","PF11926")</f>
        <v>PF11926</v>
      </c>
      <c r="L874" s="13" t="s">
        <v>157</v>
      </c>
    </row>
    <row r="875" spans="1:13" x14ac:dyDescent="0.25">
      <c r="A875" s="13" t="s">
        <v>4039</v>
      </c>
      <c r="B875" s="13" t="s">
        <v>166</v>
      </c>
      <c r="C875" s="13" t="s">
        <v>152</v>
      </c>
      <c r="E875" s="14" t="s">
        <v>1342</v>
      </c>
      <c r="F875" s="13" t="s">
        <v>1283</v>
      </c>
      <c r="H875" s="13" t="s">
        <v>157</v>
      </c>
      <c r="J875" s="13" t="s">
        <v>157</v>
      </c>
      <c r="L875" s="13" t="s">
        <v>157</v>
      </c>
    </row>
    <row r="876" spans="1:13" x14ac:dyDescent="0.25">
      <c r="A876" s="13" t="s">
        <v>4040</v>
      </c>
      <c r="B876" s="13" t="s">
        <v>162</v>
      </c>
      <c r="C876" s="13" t="s">
        <v>901</v>
      </c>
      <c r="E876" s="14" t="s">
        <v>1342</v>
      </c>
      <c r="F876" s="13" t="s">
        <v>1283</v>
      </c>
      <c r="H876" s="13" t="s">
        <v>157</v>
      </c>
      <c r="I876" s="13" t="s">
        <v>1585</v>
      </c>
      <c r="J876" s="13" t="str">
        <f>HYPERLINK("http://pfam.sanger.ac.uk/family/PF13952","PF13952")</f>
        <v>PF13952</v>
      </c>
      <c r="L876" s="13" t="s">
        <v>157</v>
      </c>
    </row>
    <row r="877" spans="1:13" x14ac:dyDescent="0.25">
      <c r="A877" s="13" t="s">
        <v>4041</v>
      </c>
      <c r="B877" s="13" t="s">
        <v>166</v>
      </c>
      <c r="C877" s="13" t="s">
        <v>152</v>
      </c>
      <c r="E877" s="14" t="s">
        <v>1342</v>
      </c>
      <c r="F877" s="13" t="s">
        <v>1283</v>
      </c>
      <c r="H877" s="13" t="s">
        <v>157</v>
      </c>
      <c r="I877" s="13" t="s">
        <v>744</v>
      </c>
      <c r="J877" s="13" t="str">
        <f>HYPERLINK("http://pfam.sanger.ac.uk/family/PF03101","PF03101")</f>
        <v>PF03101</v>
      </c>
      <c r="L877" s="13" t="s">
        <v>157</v>
      </c>
    </row>
    <row r="878" spans="1:13" x14ac:dyDescent="0.25">
      <c r="A878" s="13" t="s">
        <v>4042</v>
      </c>
      <c r="B878" s="13" t="s">
        <v>162</v>
      </c>
      <c r="C878" s="13" t="s">
        <v>152</v>
      </c>
      <c r="E878" s="14" t="s">
        <v>1342</v>
      </c>
      <c r="F878" s="13" t="s">
        <v>1283</v>
      </c>
      <c r="H878" s="13" t="s">
        <v>157</v>
      </c>
      <c r="I878" s="13" t="s">
        <v>682</v>
      </c>
      <c r="J878" s="13" t="str">
        <f>HYPERLINK("http://pfam.sanger.ac.uk/family/PF01000","PF01000")</f>
        <v>PF01000</v>
      </c>
      <c r="L878" s="13" t="s">
        <v>157</v>
      </c>
      <c r="M878" s="13" t="s">
        <v>684</v>
      </c>
    </row>
    <row r="879" spans="1:13" x14ac:dyDescent="0.25">
      <c r="A879" s="13" t="s">
        <v>4043</v>
      </c>
      <c r="B879" s="13" t="s">
        <v>162</v>
      </c>
      <c r="C879" s="13" t="s">
        <v>152</v>
      </c>
      <c r="E879" s="14" t="s">
        <v>1342</v>
      </c>
      <c r="F879" s="13" t="s">
        <v>1283</v>
      </c>
      <c r="H879" s="13" t="s">
        <v>157</v>
      </c>
      <c r="I879" s="13" t="s">
        <v>3127</v>
      </c>
      <c r="J879" s="13" t="str">
        <f>HYPERLINK("http://pfam.sanger.ac.uk/family/PF04561","PF04561")</f>
        <v>PF04561</v>
      </c>
      <c r="L879" s="13" t="s">
        <v>157</v>
      </c>
      <c r="M879" s="13" t="s">
        <v>3122</v>
      </c>
    </row>
    <row r="880" spans="1:13" x14ac:dyDescent="0.25">
      <c r="A880" s="13" t="s">
        <v>4044</v>
      </c>
      <c r="B880" s="13" t="s">
        <v>175</v>
      </c>
      <c r="C880" s="13" t="s">
        <v>152</v>
      </c>
      <c r="E880" s="14" t="s">
        <v>1342</v>
      </c>
      <c r="F880" s="13" t="s">
        <v>1283</v>
      </c>
      <c r="H880" s="13" t="s">
        <v>157</v>
      </c>
      <c r="J880" s="13" t="s">
        <v>157</v>
      </c>
      <c r="L880" s="13" t="s">
        <v>157</v>
      </c>
    </row>
    <row r="881" spans="1:13" x14ac:dyDescent="0.25">
      <c r="A881" s="13" t="s">
        <v>4045</v>
      </c>
      <c r="B881" s="13" t="s">
        <v>162</v>
      </c>
      <c r="C881" s="13" t="s">
        <v>152</v>
      </c>
      <c r="E881" s="14" t="s">
        <v>1342</v>
      </c>
      <c r="F881" s="13" t="s">
        <v>1283</v>
      </c>
      <c r="H881" s="13" t="s">
        <v>157</v>
      </c>
      <c r="J881" s="13" t="s">
        <v>157</v>
      </c>
      <c r="L881" s="13" t="s">
        <v>157</v>
      </c>
    </row>
    <row r="882" spans="1:13" x14ac:dyDescent="0.25">
      <c r="A882" s="13" t="s">
        <v>4046</v>
      </c>
      <c r="B882" s="13" t="s">
        <v>166</v>
      </c>
      <c r="C882" s="13" t="s">
        <v>152</v>
      </c>
      <c r="E882" s="14" t="s">
        <v>1342</v>
      </c>
      <c r="F882" s="13" t="s">
        <v>1283</v>
      </c>
      <c r="H882" s="13" t="s">
        <v>157</v>
      </c>
      <c r="J882" s="13" t="s">
        <v>157</v>
      </c>
      <c r="L882" s="13" t="s">
        <v>157</v>
      </c>
    </row>
    <row r="883" spans="1:13" x14ac:dyDescent="0.25">
      <c r="A883" s="13" t="s">
        <v>4047</v>
      </c>
      <c r="B883" s="13" t="s">
        <v>166</v>
      </c>
      <c r="C883" s="13" t="s">
        <v>152</v>
      </c>
      <c r="E883" s="14" t="s">
        <v>1342</v>
      </c>
      <c r="F883" s="13" t="s">
        <v>1283</v>
      </c>
      <c r="H883" s="13" t="s">
        <v>157</v>
      </c>
      <c r="J883" s="13" t="s">
        <v>157</v>
      </c>
      <c r="L883" s="13" t="s">
        <v>157</v>
      </c>
      <c r="M883" s="13" t="s">
        <v>837</v>
      </c>
    </row>
    <row r="884" spans="1:13" x14ac:dyDescent="0.25">
      <c r="A884" s="13" t="s">
        <v>4048</v>
      </c>
      <c r="B884" s="13" t="s">
        <v>166</v>
      </c>
      <c r="C884" s="13" t="s">
        <v>152</v>
      </c>
      <c r="E884" s="14" t="s">
        <v>1342</v>
      </c>
      <c r="F884" s="13" t="s">
        <v>1283</v>
      </c>
      <c r="H884" s="13" t="s">
        <v>157</v>
      </c>
      <c r="I884" s="13" t="s">
        <v>755</v>
      </c>
      <c r="J884" s="13" t="str">
        <f>HYPERLINK("http://pfam.sanger.ac.uk/family/PF00208","PF00208")</f>
        <v>PF00208</v>
      </c>
      <c r="L884" s="13" t="s">
        <v>157</v>
      </c>
      <c r="M884" s="13" t="s">
        <v>757</v>
      </c>
    </row>
    <row r="885" spans="1:13" x14ac:dyDescent="0.25">
      <c r="A885" s="13" t="s">
        <v>4049</v>
      </c>
      <c r="B885" s="13" t="s">
        <v>162</v>
      </c>
      <c r="C885" s="13" t="s">
        <v>152</v>
      </c>
      <c r="E885" s="14" t="s">
        <v>1342</v>
      </c>
      <c r="F885" s="13" t="s">
        <v>1283</v>
      </c>
      <c r="H885" s="13" t="s">
        <v>157</v>
      </c>
      <c r="J885" s="13" t="s">
        <v>157</v>
      </c>
      <c r="L885" s="13" t="s">
        <v>157</v>
      </c>
    </row>
    <row r="886" spans="1:13" x14ac:dyDescent="0.25">
      <c r="A886" s="13" t="s">
        <v>4050</v>
      </c>
      <c r="B886" s="13" t="s">
        <v>151</v>
      </c>
      <c r="C886" s="13" t="s">
        <v>152</v>
      </c>
      <c r="E886" s="14" t="s">
        <v>1342</v>
      </c>
      <c r="F886" s="13" t="s">
        <v>1283</v>
      </c>
      <c r="H886" s="13" t="s">
        <v>157</v>
      </c>
      <c r="I886" s="13" t="s">
        <v>204</v>
      </c>
      <c r="J886" s="13" t="str">
        <f>HYPERLINK("http://pfam.sanger.ac.uk/family/PF00931","PF00931")</f>
        <v>PF00931</v>
      </c>
      <c r="L886" s="13" t="s">
        <v>157</v>
      </c>
      <c r="M886" s="13" t="s">
        <v>206</v>
      </c>
    </row>
    <row r="887" spans="1:13" x14ac:dyDescent="0.25">
      <c r="A887" s="13" t="s">
        <v>4051</v>
      </c>
      <c r="B887" s="13" t="s">
        <v>162</v>
      </c>
      <c r="C887" s="13" t="s">
        <v>152</v>
      </c>
      <c r="E887" s="14" t="s">
        <v>1342</v>
      </c>
      <c r="F887" s="13" t="s">
        <v>1283</v>
      </c>
      <c r="H887" s="13" t="s">
        <v>157</v>
      </c>
      <c r="I887" s="13" t="s">
        <v>1785</v>
      </c>
      <c r="J887" s="13" t="str">
        <f>HYPERLINK("http://pfam.sanger.ac.uk/family/PF14291","PF14291")</f>
        <v>PF14291</v>
      </c>
      <c r="L887" s="13" t="s">
        <v>157</v>
      </c>
      <c r="M887" s="13" t="s">
        <v>1549</v>
      </c>
    </row>
    <row r="888" spans="1:13" x14ac:dyDescent="0.25">
      <c r="A888" s="13" t="s">
        <v>4052</v>
      </c>
      <c r="B888" s="13" t="s">
        <v>166</v>
      </c>
      <c r="C888" s="13" t="s">
        <v>152</v>
      </c>
      <c r="E888" s="14" t="s">
        <v>1342</v>
      </c>
      <c r="F888" s="13" t="s">
        <v>1283</v>
      </c>
      <c r="H888" s="13" t="s">
        <v>157</v>
      </c>
      <c r="I888" s="13" t="s">
        <v>878</v>
      </c>
      <c r="J888" s="13" t="str">
        <f>HYPERLINK("http://pfam.sanger.ac.uk/family/PF05631","PF05631")</f>
        <v>PF05631</v>
      </c>
      <c r="L888" s="13" t="s">
        <v>157</v>
      </c>
    </row>
    <row r="889" spans="1:13" x14ac:dyDescent="0.25">
      <c r="A889" s="13" t="s">
        <v>4053</v>
      </c>
      <c r="B889" s="13" t="s">
        <v>162</v>
      </c>
      <c r="C889" s="13" t="s">
        <v>152</v>
      </c>
      <c r="E889" s="14" t="s">
        <v>1342</v>
      </c>
      <c r="F889" s="13" t="s">
        <v>1283</v>
      </c>
      <c r="H889" s="13" t="s">
        <v>157</v>
      </c>
      <c r="J889" s="13" t="s">
        <v>157</v>
      </c>
      <c r="L889" s="13" t="s">
        <v>157</v>
      </c>
      <c r="M889" s="13" t="s">
        <v>837</v>
      </c>
    </row>
    <row r="890" spans="1:13" x14ac:dyDescent="0.25">
      <c r="A890" s="13" t="s">
        <v>4054</v>
      </c>
      <c r="B890" s="13" t="s">
        <v>166</v>
      </c>
      <c r="C890" s="13" t="s">
        <v>152</v>
      </c>
      <c r="E890" s="14" t="s">
        <v>1342</v>
      </c>
      <c r="F890" s="13" t="s">
        <v>1283</v>
      </c>
      <c r="H890" s="13" t="s">
        <v>157</v>
      </c>
      <c r="J890" s="13" t="s">
        <v>157</v>
      </c>
      <c r="L890" s="13" t="s">
        <v>157</v>
      </c>
    </row>
    <row r="891" spans="1:13" x14ac:dyDescent="0.25">
      <c r="A891" s="13" t="s">
        <v>4055</v>
      </c>
      <c r="B891" s="13" t="s">
        <v>162</v>
      </c>
      <c r="C891" s="13" t="s">
        <v>152</v>
      </c>
      <c r="E891" s="14" t="s">
        <v>1342</v>
      </c>
      <c r="F891" s="13" t="s">
        <v>1283</v>
      </c>
      <c r="H891" s="13" t="s">
        <v>157</v>
      </c>
      <c r="I891" s="13" t="s">
        <v>183</v>
      </c>
      <c r="J891" s="13" t="str">
        <f>HYPERLINK("http://pfam.sanger.ac.uk/family/PF05208","PF05208")</f>
        <v>PF05208</v>
      </c>
      <c r="L891" s="13" t="s">
        <v>157</v>
      </c>
      <c r="M891" s="13" t="s">
        <v>184</v>
      </c>
    </row>
    <row r="892" spans="1:13" x14ac:dyDescent="0.25">
      <c r="A892" s="13" t="s">
        <v>4056</v>
      </c>
      <c r="B892" s="13" t="s">
        <v>162</v>
      </c>
      <c r="C892" s="13" t="s">
        <v>152</v>
      </c>
      <c r="E892" s="14" t="s">
        <v>1342</v>
      </c>
      <c r="F892" s="13" t="s">
        <v>1283</v>
      </c>
      <c r="H892" s="13" t="s">
        <v>157</v>
      </c>
      <c r="J892" s="13" t="s">
        <v>157</v>
      </c>
      <c r="L892" s="13" t="s">
        <v>157</v>
      </c>
    </row>
    <row r="893" spans="1:13" x14ac:dyDescent="0.25">
      <c r="A893" s="13" t="s">
        <v>4057</v>
      </c>
      <c r="B893" s="13" t="s">
        <v>162</v>
      </c>
      <c r="C893" s="13" t="s">
        <v>152</v>
      </c>
      <c r="E893" s="14" t="s">
        <v>1342</v>
      </c>
      <c r="F893" s="13" t="s">
        <v>1283</v>
      </c>
      <c r="H893" s="13" t="s">
        <v>157</v>
      </c>
      <c r="I893" s="13" t="s">
        <v>3107</v>
      </c>
      <c r="J893" s="13" t="str">
        <f>HYPERLINK("http://pfam.sanger.ac.uk/family/PF04565","PF04565")</f>
        <v>PF04565</v>
      </c>
      <c r="L893" s="13" t="s">
        <v>157</v>
      </c>
      <c r="M893" s="13" t="s">
        <v>3108</v>
      </c>
    </row>
    <row r="894" spans="1:13" x14ac:dyDescent="0.25">
      <c r="A894" s="13" t="s">
        <v>4058</v>
      </c>
      <c r="B894" s="13" t="s">
        <v>166</v>
      </c>
      <c r="C894" s="13" t="s">
        <v>152</v>
      </c>
      <c r="E894" s="14" t="s">
        <v>1342</v>
      </c>
      <c r="F894" s="13" t="s">
        <v>1283</v>
      </c>
      <c r="H894" s="13" t="s">
        <v>157</v>
      </c>
      <c r="J894" s="13" t="s">
        <v>157</v>
      </c>
      <c r="L894" s="13" t="s">
        <v>157</v>
      </c>
    </row>
    <row r="895" spans="1:13" x14ac:dyDescent="0.25">
      <c r="A895" s="13" t="s">
        <v>4059</v>
      </c>
      <c r="B895" s="13" t="s">
        <v>162</v>
      </c>
      <c r="C895" s="13" t="s">
        <v>152</v>
      </c>
      <c r="E895" s="14" t="s">
        <v>1342</v>
      </c>
      <c r="F895" s="13" t="s">
        <v>1283</v>
      </c>
      <c r="H895" s="13" t="s">
        <v>157</v>
      </c>
      <c r="I895" s="13" t="s">
        <v>1043</v>
      </c>
      <c r="J895" s="13" t="str">
        <f>HYPERLINK("http://pfam.sanger.ac.uk/family/PF13087","PF13087")</f>
        <v>PF13087</v>
      </c>
      <c r="L895" s="13" t="s">
        <v>157</v>
      </c>
    </row>
    <row r="896" spans="1:13" x14ac:dyDescent="0.25">
      <c r="A896" s="13" t="s">
        <v>4060</v>
      </c>
      <c r="B896" s="13" t="s">
        <v>151</v>
      </c>
      <c r="C896" s="13" t="s">
        <v>152</v>
      </c>
      <c r="E896" s="14" t="s">
        <v>1342</v>
      </c>
      <c r="F896" s="13" t="s">
        <v>1283</v>
      </c>
      <c r="H896" s="13" t="s">
        <v>157</v>
      </c>
      <c r="I896" s="13" t="s">
        <v>1033</v>
      </c>
      <c r="J896" s="13" t="str">
        <f>HYPERLINK("http://pfam.sanger.ac.uk/family/PF00124","PF00124")</f>
        <v>PF00124</v>
      </c>
      <c r="L896" s="13" t="s">
        <v>157</v>
      </c>
      <c r="M896" s="13" t="s">
        <v>1035</v>
      </c>
    </row>
    <row r="897" spans="1:13" x14ac:dyDescent="0.25">
      <c r="A897" s="13" t="s">
        <v>4061</v>
      </c>
      <c r="B897" s="13" t="s">
        <v>162</v>
      </c>
      <c r="C897" s="13" t="s">
        <v>152</v>
      </c>
      <c r="E897" s="14" t="s">
        <v>1342</v>
      </c>
      <c r="F897" s="13" t="s">
        <v>1283</v>
      </c>
      <c r="H897" s="13" t="s">
        <v>157</v>
      </c>
      <c r="J897" s="13" t="s">
        <v>157</v>
      </c>
      <c r="L897" s="13" t="s">
        <v>157</v>
      </c>
    </row>
    <row r="898" spans="1:13" x14ac:dyDescent="0.25">
      <c r="A898" s="13" t="s">
        <v>4062</v>
      </c>
      <c r="B898" s="13" t="s">
        <v>166</v>
      </c>
      <c r="C898" s="13" t="s">
        <v>152</v>
      </c>
      <c r="E898" s="14" t="s">
        <v>1342</v>
      </c>
      <c r="F898" s="13" t="s">
        <v>1283</v>
      </c>
      <c r="H898" s="13" t="s">
        <v>157</v>
      </c>
      <c r="J898" s="13" t="s">
        <v>157</v>
      </c>
      <c r="L898" s="13" t="s">
        <v>157</v>
      </c>
    </row>
    <row r="899" spans="1:13" x14ac:dyDescent="0.25">
      <c r="A899" s="13" t="s">
        <v>4063</v>
      </c>
      <c r="B899" s="13" t="s">
        <v>162</v>
      </c>
      <c r="C899" s="13" t="s">
        <v>901</v>
      </c>
      <c r="E899" s="14" t="s">
        <v>1342</v>
      </c>
      <c r="F899" s="13" t="s">
        <v>1283</v>
      </c>
      <c r="H899" s="13" t="s">
        <v>157</v>
      </c>
      <c r="I899" s="13" t="s">
        <v>319</v>
      </c>
      <c r="J899" s="13" t="str">
        <f>HYPERLINK("http://pfam.sanger.ac.uk/family/PF00421","PF00421")</f>
        <v>PF00421</v>
      </c>
      <c r="L899" s="13" t="s">
        <v>157</v>
      </c>
      <c r="M899" s="13" t="s">
        <v>320</v>
      </c>
    </row>
    <row r="900" spans="1:13" x14ac:dyDescent="0.25">
      <c r="A900" s="13" t="s">
        <v>4064</v>
      </c>
      <c r="B900" s="13" t="s">
        <v>166</v>
      </c>
      <c r="C900" s="13" t="s">
        <v>152</v>
      </c>
      <c r="E900" s="14" t="s">
        <v>1342</v>
      </c>
      <c r="F900" s="13" t="s">
        <v>1283</v>
      </c>
      <c r="H900" s="13" t="s">
        <v>157</v>
      </c>
      <c r="J900" s="13" t="s">
        <v>157</v>
      </c>
      <c r="L900" s="13" t="s">
        <v>157</v>
      </c>
    </row>
    <row r="901" spans="1:13" x14ac:dyDescent="0.25">
      <c r="A901" s="13" t="s">
        <v>4065</v>
      </c>
      <c r="B901" s="13" t="s">
        <v>175</v>
      </c>
      <c r="C901" s="13" t="s">
        <v>152</v>
      </c>
      <c r="E901" s="14" t="s">
        <v>1342</v>
      </c>
      <c r="F901" s="13" t="s">
        <v>1283</v>
      </c>
      <c r="H901" s="13" t="s">
        <v>157</v>
      </c>
      <c r="I901" s="13" t="s">
        <v>3587</v>
      </c>
      <c r="J901" s="13" t="str">
        <f>HYPERLINK("http://pfam.sanger.ac.uk/family/PF03478","PF03478")</f>
        <v>PF03478</v>
      </c>
      <c r="L901" s="13" t="s">
        <v>157</v>
      </c>
    </row>
    <row r="902" spans="1:13" x14ac:dyDescent="0.25">
      <c r="A902" s="13" t="s">
        <v>4066</v>
      </c>
      <c r="B902" s="13" t="s">
        <v>166</v>
      </c>
      <c r="C902" s="13" t="s">
        <v>152</v>
      </c>
      <c r="E902" s="14" t="s">
        <v>1342</v>
      </c>
      <c r="F902" s="13" t="s">
        <v>1283</v>
      </c>
      <c r="H902" s="13" t="s">
        <v>157</v>
      </c>
      <c r="I902" s="13" t="s">
        <v>3120</v>
      </c>
      <c r="J902" s="13" t="str">
        <f>HYPERLINK("http://pfam.sanger.ac.uk/family/PF04561","PF04561")</f>
        <v>PF04561</v>
      </c>
      <c r="L902" s="13" t="s">
        <v>157</v>
      </c>
      <c r="M902" s="13" t="s">
        <v>3122</v>
      </c>
    </row>
    <row r="903" spans="1:13" x14ac:dyDescent="0.25">
      <c r="A903" s="13" t="s">
        <v>4067</v>
      </c>
      <c r="B903" s="13" t="s">
        <v>166</v>
      </c>
      <c r="C903" s="13" t="s">
        <v>152</v>
      </c>
      <c r="E903" s="14" t="s">
        <v>1342</v>
      </c>
      <c r="F903" s="13" t="s">
        <v>1283</v>
      </c>
      <c r="H903" s="13" t="s">
        <v>157</v>
      </c>
      <c r="I903" s="13" t="s">
        <v>1043</v>
      </c>
      <c r="J903" s="13" t="str">
        <f>HYPERLINK("http://pfam.sanger.ac.uk/family/PF13087","PF13087")</f>
        <v>PF13087</v>
      </c>
      <c r="L903" s="13" t="s">
        <v>157</v>
      </c>
    </row>
    <row r="904" spans="1:13" x14ac:dyDescent="0.25">
      <c r="A904" s="13" t="s">
        <v>4068</v>
      </c>
      <c r="B904" s="13" t="s">
        <v>166</v>
      </c>
      <c r="C904" s="13" t="s">
        <v>152</v>
      </c>
      <c r="E904" s="14" t="s">
        <v>1342</v>
      </c>
      <c r="F904" s="13" t="s">
        <v>1283</v>
      </c>
      <c r="H904" s="13" t="s">
        <v>157</v>
      </c>
      <c r="I904" s="13" t="s">
        <v>3127</v>
      </c>
      <c r="J904" s="13" t="str">
        <f>HYPERLINK("http://pfam.sanger.ac.uk/family/PF04561","PF04561")</f>
        <v>PF04561</v>
      </c>
      <c r="L904" s="13" t="s">
        <v>157</v>
      </c>
      <c r="M904" s="13" t="s">
        <v>3122</v>
      </c>
    </row>
    <row r="905" spans="1:13" x14ac:dyDescent="0.25">
      <c r="A905" s="13" t="s">
        <v>4069</v>
      </c>
      <c r="B905" s="13" t="s">
        <v>166</v>
      </c>
      <c r="C905" s="13" t="s">
        <v>152</v>
      </c>
      <c r="E905" s="14" t="s">
        <v>1342</v>
      </c>
      <c r="F905" s="13" t="s">
        <v>1283</v>
      </c>
      <c r="H905" s="13" t="s">
        <v>157</v>
      </c>
      <c r="J905" s="13" t="s">
        <v>157</v>
      </c>
      <c r="L905" s="13" t="s">
        <v>157</v>
      </c>
    </row>
    <row r="906" spans="1:13" x14ac:dyDescent="0.25">
      <c r="A906" s="13" t="s">
        <v>4070</v>
      </c>
      <c r="B906" s="13" t="s">
        <v>162</v>
      </c>
      <c r="C906" s="13" t="s">
        <v>152</v>
      </c>
      <c r="E906" s="14" t="s">
        <v>1342</v>
      </c>
      <c r="F906" s="13" t="s">
        <v>1283</v>
      </c>
      <c r="H906" s="13" t="s">
        <v>157</v>
      </c>
      <c r="J906" s="13" t="s">
        <v>157</v>
      </c>
      <c r="L906" s="13" t="s">
        <v>157</v>
      </c>
      <c r="M906" s="13" t="s">
        <v>717</v>
      </c>
    </row>
    <row r="907" spans="1:13" x14ac:dyDescent="0.25">
      <c r="A907" s="13" t="s">
        <v>4071</v>
      </c>
      <c r="B907" s="13" t="s">
        <v>162</v>
      </c>
      <c r="C907" s="13" t="s">
        <v>152</v>
      </c>
      <c r="E907" s="14" t="s">
        <v>1342</v>
      </c>
      <c r="F907" s="13" t="s">
        <v>1283</v>
      </c>
      <c r="H907" s="13" t="s">
        <v>157</v>
      </c>
      <c r="I907" s="13" t="s">
        <v>183</v>
      </c>
      <c r="J907" s="13" t="str">
        <f>HYPERLINK("http://pfam.sanger.ac.uk/family/PF05208","PF05208")</f>
        <v>PF05208</v>
      </c>
      <c r="L907" s="13" t="s">
        <v>157</v>
      </c>
      <c r="M907" s="13" t="s">
        <v>184</v>
      </c>
    </row>
    <row r="908" spans="1:13" x14ac:dyDescent="0.25">
      <c r="A908" s="13" t="s">
        <v>4072</v>
      </c>
      <c r="B908" s="13" t="s">
        <v>151</v>
      </c>
      <c r="C908" s="13" t="s">
        <v>152</v>
      </c>
      <c r="E908" s="14" t="s">
        <v>1342</v>
      </c>
      <c r="F908" s="13" t="s">
        <v>1283</v>
      </c>
      <c r="H908" s="13" t="s">
        <v>157</v>
      </c>
      <c r="I908" s="13" t="s">
        <v>909</v>
      </c>
      <c r="J908" s="13" t="str">
        <f>HYPERLINK("http://pfam.sanger.ac.uk/family/PF00361","PF00361")</f>
        <v>PF00361</v>
      </c>
      <c r="L908" s="13" t="s">
        <v>157</v>
      </c>
      <c r="M908" s="13" t="s">
        <v>911</v>
      </c>
    </row>
    <row r="909" spans="1:13" x14ac:dyDescent="0.25">
      <c r="A909" s="13" t="s">
        <v>4073</v>
      </c>
      <c r="B909" s="13" t="s">
        <v>151</v>
      </c>
      <c r="C909" s="13" t="s">
        <v>152</v>
      </c>
      <c r="E909" s="14" t="s">
        <v>1342</v>
      </c>
      <c r="F909" s="13" t="s">
        <v>1283</v>
      </c>
      <c r="H909" s="13" t="s">
        <v>157</v>
      </c>
      <c r="J909" s="13" t="s">
        <v>157</v>
      </c>
      <c r="L909" s="13" t="s">
        <v>157</v>
      </c>
      <c r="M909" s="13" t="s">
        <v>1549</v>
      </c>
    </row>
    <row r="910" spans="1:13" x14ac:dyDescent="0.25">
      <c r="A910" s="13" t="s">
        <v>4074</v>
      </c>
      <c r="B910" s="13" t="s">
        <v>151</v>
      </c>
      <c r="C910" s="13" t="s">
        <v>152</v>
      </c>
      <c r="E910" s="14" t="s">
        <v>1342</v>
      </c>
      <c r="F910" s="13" t="s">
        <v>1283</v>
      </c>
      <c r="H910" s="13" t="s">
        <v>157</v>
      </c>
      <c r="I910" s="13" t="s">
        <v>755</v>
      </c>
      <c r="J910" s="13" t="str">
        <f>HYPERLINK("http://pfam.sanger.ac.uk/family/PF00208","PF00208")</f>
        <v>PF00208</v>
      </c>
      <c r="L910" s="13" t="s">
        <v>157</v>
      </c>
      <c r="M910" s="13" t="s">
        <v>757</v>
      </c>
    </row>
    <row r="911" spans="1:13" x14ac:dyDescent="0.25">
      <c r="A911" s="13" t="s">
        <v>4075</v>
      </c>
      <c r="B911" s="13" t="s">
        <v>175</v>
      </c>
      <c r="C911" s="13" t="s">
        <v>152</v>
      </c>
      <c r="E911" s="14" t="s">
        <v>1342</v>
      </c>
      <c r="F911" s="13" t="s">
        <v>1283</v>
      </c>
      <c r="H911" s="13" t="s">
        <v>157</v>
      </c>
      <c r="J911" s="13" t="s">
        <v>157</v>
      </c>
      <c r="L911" s="13" t="s">
        <v>157</v>
      </c>
    </row>
    <row r="912" spans="1:13" x14ac:dyDescent="0.25">
      <c r="A912" s="13" t="s">
        <v>4076</v>
      </c>
      <c r="B912" s="13" t="s">
        <v>151</v>
      </c>
      <c r="C912" s="13" t="s">
        <v>152</v>
      </c>
      <c r="E912" s="14" t="s">
        <v>1342</v>
      </c>
      <c r="F912" s="13" t="s">
        <v>1283</v>
      </c>
      <c r="H912" s="13" t="s">
        <v>157</v>
      </c>
      <c r="I912" s="13" t="s">
        <v>3145</v>
      </c>
      <c r="J912" s="13" t="str">
        <f>HYPERLINK("http://pfam.sanger.ac.uk/family/PF04998","PF04998")</f>
        <v>PF04998</v>
      </c>
      <c r="L912" s="13" t="s">
        <v>157</v>
      </c>
      <c r="M912" s="13" t="s">
        <v>691</v>
      </c>
    </row>
    <row r="913" spans="1:13" x14ac:dyDescent="0.25">
      <c r="A913" s="13" t="s">
        <v>4077</v>
      </c>
      <c r="B913" s="13" t="s">
        <v>166</v>
      </c>
      <c r="C913" s="13" t="s">
        <v>152</v>
      </c>
      <c r="E913" s="14" t="s">
        <v>1342</v>
      </c>
      <c r="F913" s="13" t="s">
        <v>1283</v>
      </c>
      <c r="H913" s="13" t="s">
        <v>157</v>
      </c>
      <c r="I913" s="13" t="s">
        <v>158</v>
      </c>
      <c r="J913" s="13" t="str">
        <f>HYPERLINK("http://pfam.sanger.ac.uk/family/PF00004","PF00004")</f>
        <v>PF00004</v>
      </c>
      <c r="L913" s="13" t="s">
        <v>157</v>
      </c>
      <c r="M913" s="13" t="s">
        <v>160</v>
      </c>
    </row>
    <row r="914" spans="1:13" x14ac:dyDescent="0.25">
      <c r="A914" s="13" t="s">
        <v>4078</v>
      </c>
      <c r="B914" s="13" t="s">
        <v>166</v>
      </c>
      <c r="C914" s="13" t="s">
        <v>152</v>
      </c>
      <c r="E914" s="14" t="s">
        <v>1342</v>
      </c>
      <c r="F914" s="13" t="s">
        <v>1283</v>
      </c>
      <c r="H914" s="13" t="s">
        <v>157</v>
      </c>
      <c r="J914" s="13" t="s">
        <v>157</v>
      </c>
      <c r="L914" s="13" t="s">
        <v>157</v>
      </c>
    </row>
    <row r="915" spans="1:13" x14ac:dyDescent="0.25">
      <c r="A915" s="13" t="s">
        <v>4079</v>
      </c>
      <c r="B915" s="13" t="s">
        <v>162</v>
      </c>
      <c r="C915" s="13" t="s">
        <v>152</v>
      </c>
      <c r="E915" s="14" t="s">
        <v>1342</v>
      </c>
      <c r="F915" s="13" t="s">
        <v>1283</v>
      </c>
      <c r="H915" s="13" t="s">
        <v>157</v>
      </c>
      <c r="J915" s="13" t="s">
        <v>157</v>
      </c>
      <c r="L915" s="13" t="s">
        <v>157</v>
      </c>
    </row>
    <row r="916" spans="1:13" x14ac:dyDescent="0.25">
      <c r="A916" s="13" t="s">
        <v>4080</v>
      </c>
      <c r="B916" s="13" t="s">
        <v>162</v>
      </c>
      <c r="C916" s="13" t="s">
        <v>152</v>
      </c>
      <c r="E916" s="14" t="s">
        <v>1342</v>
      </c>
      <c r="F916" s="13" t="s">
        <v>1283</v>
      </c>
      <c r="H916" s="13" t="s">
        <v>157</v>
      </c>
      <c r="I916" s="13" t="s">
        <v>3306</v>
      </c>
      <c r="J916" s="13" t="str">
        <f>HYPERLINK("http://pfam.sanger.ac.uk/family/PF01535","PF01535")</f>
        <v>PF01535</v>
      </c>
      <c r="L916" s="13" t="s">
        <v>157</v>
      </c>
    </row>
    <row r="917" spans="1:13" x14ac:dyDescent="0.25">
      <c r="A917" s="13" t="s">
        <v>4081</v>
      </c>
      <c r="B917" s="13" t="s">
        <v>166</v>
      </c>
      <c r="C917" s="13" t="s">
        <v>152</v>
      </c>
      <c r="E917" s="14" t="s">
        <v>1342</v>
      </c>
      <c r="F917" s="13" t="s">
        <v>1283</v>
      </c>
      <c r="H917" s="13" t="s">
        <v>157</v>
      </c>
      <c r="I917" s="13" t="s">
        <v>387</v>
      </c>
      <c r="J917" s="13" t="str">
        <f>HYPERLINK("http://pfam.sanger.ac.uk/family/PF00253","PF00253")</f>
        <v>PF00253</v>
      </c>
      <c r="L917" s="13" t="s">
        <v>157</v>
      </c>
      <c r="M917" s="13" t="s">
        <v>389</v>
      </c>
    </row>
    <row r="918" spans="1:13" x14ac:dyDescent="0.25">
      <c r="A918" s="13" t="s">
        <v>4082</v>
      </c>
      <c r="B918" s="13" t="s">
        <v>162</v>
      </c>
      <c r="C918" s="13" t="s">
        <v>152</v>
      </c>
      <c r="E918" s="14" t="s">
        <v>1342</v>
      </c>
      <c r="F918" s="13" t="s">
        <v>1283</v>
      </c>
      <c r="H918" s="13" t="s">
        <v>157</v>
      </c>
      <c r="I918" s="13" t="s">
        <v>204</v>
      </c>
      <c r="J918" s="13" t="str">
        <f>HYPERLINK("http://pfam.sanger.ac.uk/family/PF00931","PF00931")</f>
        <v>PF00931</v>
      </c>
      <c r="L918" s="13" t="s">
        <v>157</v>
      </c>
      <c r="M918" s="13" t="s">
        <v>206</v>
      </c>
    </row>
    <row r="919" spans="1:13" x14ac:dyDescent="0.25">
      <c r="A919" s="13" t="s">
        <v>4083</v>
      </c>
      <c r="B919" s="13" t="s">
        <v>162</v>
      </c>
      <c r="C919" s="13" t="s">
        <v>152</v>
      </c>
      <c r="E919" s="14" t="s">
        <v>1342</v>
      </c>
      <c r="F919" s="13" t="s">
        <v>1283</v>
      </c>
      <c r="H919" s="13" t="s">
        <v>157</v>
      </c>
      <c r="J919" s="13" t="s">
        <v>157</v>
      </c>
      <c r="L919" s="13" t="s">
        <v>157</v>
      </c>
    </row>
    <row r="920" spans="1:13" x14ac:dyDescent="0.25">
      <c r="A920" s="13" t="s">
        <v>4084</v>
      </c>
      <c r="B920" s="13" t="s">
        <v>162</v>
      </c>
      <c r="C920" s="13" t="s">
        <v>152</v>
      </c>
      <c r="E920" s="14" t="s">
        <v>1342</v>
      </c>
      <c r="F920" s="13" t="s">
        <v>1283</v>
      </c>
      <c r="H920" s="13" t="s">
        <v>157</v>
      </c>
      <c r="J920" s="13" t="s">
        <v>157</v>
      </c>
      <c r="L920" s="13" t="s">
        <v>157</v>
      </c>
    </row>
    <row r="921" spans="1:13" x14ac:dyDescent="0.25">
      <c r="A921" s="13" t="s">
        <v>4085</v>
      </c>
      <c r="B921" s="13" t="s">
        <v>175</v>
      </c>
      <c r="C921" s="13" t="s">
        <v>152</v>
      </c>
      <c r="E921" s="14" t="s">
        <v>1342</v>
      </c>
      <c r="F921" s="13" t="s">
        <v>1283</v>
      </c>
      <c r="H921" s="13" t="s">
        <v>157</v>
      </c>
      <c r="I921" s="13" t="s">
        <v>3120</v>
      </c>
      <c r="J921" s="13" t="str">
        <f>HYPERLINK("http://pfam.sanger.ac.uk/family/PF04561","PF04561")</f>
        <v>PF04561</v>
      </c>
      <c r="L921" s="13" t="s">
        <v>157</v>
      </c>
      <c r="M921" s="13" t="s">
        <v>3122</v>
      </c>
    </row>
    <row r="922" spans="1:13" x14ac:dyDescent="0.25">
      <c r="A922" s="13" t="s">
        <v>4086</v>
      </c>
      <c r="B922" s="13" t="s">
        <v>175</v>
      </c>
      <c r="C922" s="13" t="s">
        <v>152</v>
      </c>
      <c r="E922" s="14" t="s">
        <v>1342</v>
      </c>
      <c r="F922" s="13" t="s">
        <v>1283</v>
      </c>
      <c r="H922" s="13" t="s">
        <v>157</v>
      </c>
      <c r="I922" s="13" t="s">
        <v>197</v>
      </c>
      <c r="J922" s="13" t="str">
        <f>HYPERLINK("http://pfam.sanger.ac.uk/family/PF08514","PF08514")</f>
        <v>PF08514</v>
      </c>
      <c r="L922" s="13" t="s">
        <v>157</v>
      </c>
      <c r="M922" s="13" t="s">
        <v>199</v>
      </c>
    </row>
    <row r="923" spans="1:13" x14ac:dyDescent="0.25">
      <c r="A923" s="13" t="s">
        <v>4087</v>
      </c>
      <c r="B923" s="13" t="s">
        <v>151</v>
      </c>
      <c r="C923" s="13" t="s">
        <v>152</v>
      </c>
      <c r="E923" s="14" t="s">
        <v>1342</v>
      </c>
      <c r="F923" s="13" t="s">
        <v>1283</v>
      </c>
      <c r="H923" s="13" t="s">
        <v>157</v>
      </c>
      <c r="I923" s="13" t="s">
        <v>1358</v>
      </c>
      <c r="J923" s="13" t="str">
        <f>HYPERLINK("http://pfam.sanger.ac.uk/family/PF03087","PF03087")</f>
        <v>PF03087</v>
      </c>
      <c r="L923" s="13" t="s">
        <v>157</v>
      </c>
    </row>
    <row r="924" spans="1:13" x14ac:dyDescent="0.25">
      <c r="A924" s="13" t="s">
        <v>4088</v>
      </c>
      <c r="B924" s="13" t="s">
        <v>166</v>
      </c>
      <c r="C924" s="13" t="s">
        <v>152</v>
      </c>
      <c r="E924" s="14" t="s">
        <v>1342</v>
      </c>
      <c r="F924" s="13" t="s">
        <v>1283</v>
      </c>
      <c r="H924" s="13" t="s">
        <v>157</v>
      </c>
      <c r="I924" s="13" t="s">
        <v>492</v>
      </c>
      <c r="J924" s="13" t="str">
        <f>HYPERLINK("http://pfam.sanger.ac.uk/family/PF08699","PF08699")</f>
        <v>PF08699</v>
      </c>
      <c r="L924" s="13" t="s">
        <v>157</v>
      </c>
      <c r="M924" s="13" t="s">
        <v>354</v>
      </c>
    </row>
    <row r="925" spans="1:13" x14ac:dyDescent="0.25">
      <c r="A925" s="13" t="s">
        <v>4089</v>
      </c>
      <c r="B925" s="13" t="s">
        <v>162</v>
      </c>
      <c r="C925" s="13" t="s">
        <v>152</v>
      </c>
      <c r="E925" s="14" t="s">
        <v>1342</v>
      </c>
      <c r="F925" s="13" t="s">
        <v>1283</v>
      </c>
      <c r="H925" s="13" t="s">
        <v>157</v>
      </c>
      <c r="J925" s="13" t="s">
        <v>157</v>
      </c>
      <c r="L925" s="13" t="s">
        <v>157</v>
      </c>
    </row>
    <row r="926" spans="1:13" x14ac:dyDescent="0.25">
      <c r="A926" s="13" t="s">
        <v>4090</v>
      </c>
      <c r="B926" s="13" t="s">
        <v>162</v>
      </c>
      <c r="C926" s="13" t="s">
        <v>152</v>
      </c>
      <c r="E926" s="14" t="s">
        <v>1342</v>
      </c>
      <c r="F926" s="13" t="s">
        <v>1283</v>
      </c>
      <c r="H926" s="13" t="s">
        <v>157</v>
      </c>
      <c r="I926" s="13" t="s">
        <v>3798</v>
      </c>
      <c r="J926" s="13" t="str">
        <f>HYPERLINK("http://pfam.sanger.ac.uk/family/PF00176","PF00176")</f>
        <v>PF00176</v>
      </c>
      <c r="L926" s="13" t="s">
        <v>157</v>
      </c>
      <c r="M926" s="13" t="s">
        <v>3799</v>
      </c>
    </row>
    <row r="927" spans="1:13" x14ac:dyDescent="0.25">
      <c r="A927" s="13" t="s">
        <v>4091</v>
      </c>
      <c r="B927" s="13" t="s">
        <v>151</v>
      </c>
      <c r="C927" s="13" t="s">
        <v>152</v>
      </c>
      <c r="E927" s="14" t="s">
        <v>1342</v>
      </c>
      <c r="F927" s="13" t="s">
        <v>1283</v>
      </c>
      <c r="H927" s="13" t="s">
        <v>157</v>
      </c>
      <c r="I927" s="13" t="s">
        <v>269</v>
      </c>
      <c r="J927" s="13" t="str">
        <f>HYPERLINK("http://pfam.sanger.ac.uk/family/PF02463","PF02463")</f>
        <v>PF02463</v>
      </c>
      <c r="L927" s="13" t="s">
        <v>157</v>
      </c>
    </row>
    <row r="928" spans="1:13" x14ac:dyDescent="0.25">
      <c r="A928" s="13" t="s">
        <v>4092</v>
      </c>
      <c r="B928" s="13" t="s">
        <v>166</v>
      </c>
      <c r="C928" s="13" t="s">
        <v>152</v>
      </c>
      <c r="E928" s="14" t="s">
        <v>1342</v>
      </c>
      <c r="F928" s="13" t="s">
        <v>1283</v>
      </c>
      <c r="H928" s="13" t="s">
        <v>157</v>
      </c>
      <c r="I928" s="13" t="s">
        <v>342</v>
      </c>
      <c r="J928" s="13" t="str">
        <f>HYPERLINK("http://pfam.sanger.ac.uk/family/PF04178","PF04178")</f>
        <v>PF04178</v>
      </c>
      <c r="L928" s="13" t="s">
        <v>157</v>
      </c>
      <c r="M928" s="13" t="s">
        <v>343</v>
      </c>
    </row>
    <row r="929" spans="1:13" x14ac:dyDescent="0.25">
      <c r="A929" s="13" t="s">
        <v>4093</v>
      </c>
      <c r="B929" s="13" t="s">
        <v>162</v>
      </c>
      <c r="C929" s="13" t="s">
        <v>901</v>
      </c>
      <c r="E929" s="14" t="s">
        <v>1342</v>
      </c>
      <c r="F929" s="13" t="s">
        <v>1283</v>
      </c>
      <c r="H929" s="13" t="s">
        <v>157</v>
      </c>
      <c r="I929" s="13" t="s">
        <v>3578</v>
      </c>
      <c r="J929" s="13" t="str">
        <f>HYPERLINK("http://pfam.sanger.ac.uk/family/PF14111","PF14111")</f>
        <v>PF14111</v>
      </c>
      <c r="L929" s="13" t="s">
        <v>157</v>
      </c>
    </row>
    <row r="930" spans="1:13" x14ac:dyDescent="0.25">
      <c r="A930" s="13" t="s">
        <v>4094</v>
      </c>
      <c r="B930" s="13" t="s">
        <v>166</v>
      </c>
      <c r="C930" s="13" t="s">
        <v>152</v>
      </c>
      <c r="E930" s="14" t="s">
        <v>1342</v>
      </c>
      <c r="F930" s="13" t="s">
        <v>1283</v>
      </c>
      <c r="H930" s="13" t="s">
        <v>157</v>
      </c>
      <c r="J930" s="13" t="s">
        <v>157</v>
      </c>
      <c r="L930" s="13" t="s">
        <v>157</v>
      </c>
    </row>
    <row r="931" spans="1:13" x14ac:dyDescent="0.25">
      <c r="A931" s="13" t="s">
        <v>4095</v>
      </c>
      <c r="B931" s="13" t="s">
        <v>166</v>
      </c>
      <c r="C931" s="13" t="s">
        <v>152</v>
      </c>
      <c r="E931" s="14" t="s">
        <v>1342</v>
      </c>
      <c r="F931" s="13" t="s">
        <v>1283</v>
      </c>
      <c r="H931" s="13" t="s">
        <v>157</v>
      </c>
      <c r="I931" s="13" t="s">
        <v>3209</v>
      </c>
      <c r="J931" s="13" t="str">
        <f>HYPERLINK("http://pfam.sanger.ac.uk/family/PF01849","PF01849")</f>
        <v>PF01849</v>
      </c>
      <c r="L931" s="13" t="s">
        <v>157</v>
      </c>
    </row>
    <row r="932" spans="1:13" x14ac:dyDescent="0.25">
      <c r="A932" s="13" t="s">
        <v>4096</v>
      </c>
      <c r="B932" s="13" t="s">
        <v>151</v>
      </c>
      <c r="C932" s="13" t="s">
        <v>152</v>
      </c>
      <c r="E932" s="14" t="s">
        <v>1342</v>
      </c>
      <c r="F932" s="13" t="s">
        <v>1283</v>
      </c>
      <c r="H932" s="13" t="s">
        <v>157</v>
      </c>
      <c r="I932" s="13" t="s">
        <v>1217</v>
      </c>
      <c r="J932" s="13" t="str">
        <f>HYPERLINK("http://pfam.sanger.ac.uk/family/PF06886","PF06886")</f>
        <v>PF06886</v>
      </c>
      <c r="L932" s="13" t="s">
        <v>157</v>
      </c>
      <c r="M932" s="13" t="s">
        <v>1219</v>
      </c>
    </row>
    <row r="933" spans="1:13" x14ac:dyDescent="0.25">
      <c r="A933" s="13" t="s">
        <v>4097</v>
      </c>
      <c r="B933" s="13" t="s">
        <v>166</v>
      </c>
      <c r="C933" s="13" t="s">
        <v>152</v>
      </c>
      <c r="E933" s="14" t="s">
        <v>1342</v>
      </c>
      <c r="F933" s="13" t="s">
        <v>1283</v>
      </c>
      <c r="H933" s="13" t="s">
        <v>157</v>
      </c>
      <c r="J933" s="13" t="s">
        <v>157</v>
      </c>
      <c r="L933" s="13" t="s">
        <v>157</v>
      </c>
    </row>
    <row r="934" spans="1:13" x14ac:dyDescent="0.25">
      <c r="A934" s="13" t="s">
        <v>4098</v>
      </c>
      <c r="B934" s="13" t="s">
        <v>166</v>
      </c>
      <c r="C934" s="13" t="s">
        <v>152</v>
      </c>
      <c r="E934" s="14" t="s">
        <v>1342</v>
      </c>
      <c r="F934" s="13" t="s">
        <v>1283</v>
      </c>
      <c r="H934" s="13" t="s">
        <v>157</v>
      </c>
      <c r="I934" s="13" t="s">
        <v>3093</v>
      </c>
      <c r="J934" s="13" t="str">
        <f>HYPERLINK("http://pfam.sanger.ac.uk/family/PF04564","PF04564")</f>
        <v>PF04564</v>
      </c>
      <c r="L934" s="13" t="s">
        <v>157</v>
      </c>
      <c r="M934" s="13" t="s">
        <v>3094</v>
      </c>
    </row>
    <row r="935" spans="1:13" x14ac:dyDescent="0.25">
      <c r="A935" s="13" t="s">
        <v>4099</v>
      </c>
      <c r="B935" s="13" t="s">
        <v>166</v>
      </c>
      <c r="C935" s="13" t="s">
        <v>152</v>
      </c>
      <c r="E935" s="14" t="s">
        <v>1342</v>
      </c>
      <c r="F935" s="13" t="s">
        <v>1283</v>
      </c>
      <c r="H935" s="13" t="s">
        <v>157</v>
      </c>
      <c r="J935" s="13" t="s">
        <v>157</v>
      </c>
      <c r="L935" s="13" t="s">
        <v>157</v>
      </c>
    </row>
    <row r="936" spans="1:13" x14ac:dyDescent="0.25">
      <c r="A936" s="13" t="s">
        <v>4100</v>
      </c>
      <c r="B936" s="13" t="s">
        <v>175</v>
      </c>
      <c r="C936" s="13" t="s">
        <v>152</v>
      </c>
      <c r="E936" s="14" t="s">
        <v>1342</v>
      </c>
      <c r="F936" s="13" t="s">
        <v>1283</v>
      </c>
      <c r="H936" s="13" t="s">
        <v>157</v>
      </c>
      <c r="I936" s="13" t="s">
        <v>173</v>
      </c>
      <c r="J936" s="13" t="str">
        <f>HYPERLINK("http://pfam.sanger.ac.uk/family/PF13960","PF13960")</f>
        <v>PF13960</v>
      </c>
      <c r="L936" s="13" t="s">
        <v>157</v>
      </c>
    </row>
    <row r="937" spans="1:13" x14ac:dyDescent="0.25">
      <c r="A937" s="13" t="s">
        <v>4101</v>
      </c>
      <c r="B937" s="13" t="s">
        <v>166</v>
      </c>
      <c r="C937" s="13" t="s">
        <v>152</v>
      </c>
      <c r="E937" s="14" t="s">
        <v>1342</v>
      </c>
      <c r="F937" s="13" t="s">
        <v>1283</v>
      </c>
      <c r="H937" s="13" t="s">
        <v>157</v>
      </c>
      <c r="J937" s="13" t="s">
        <v>157</v>
      </c>
      <c r="L937" s="13" t="s">
        <v>157</v>
      </c>
    </row>
    <row r="938" spans="1:13" x14ac:dyDescent="0.25">
      <c r="A938" s="13" t="s">
        <v>4102</v>
      </c>
      <c r="B938" s="13" t="s">
        <v>162</v>
      </c>
      <c r="C938" s="13" t="s">
        <v>152</v>
      </c>
      <c r="E938" s="14" t="s">
        <v>1342</v>
      </c>
      <c r="F938" s="13" t="s">
        <v>1283</v>
      </c>
      <c r="H938" s="13" t="s">
        <v>157</v>
      </c>
      <c r="J938" s="13" t="s">
        <v>157</v>
      </c>
      <c r="L938" s="13" t="s">
        <v>157</v>
      </c>
      <c r="M938" s="13" t="s">
        <v>2250</v>
      </c>
    </row>
    <row r="939" spans="1:13" x14ac:dyDescent="0.25">
      <c r="A939" s="13" t="s">
        <v>4103</v>
      </c>
      <c r="B939" s="13" t="s">
        <v>162</v>
      </c>
      <c r="C939" s="13" t="s">
        <v>152</v>
      </c>
      <c r="E939" s="14" t="s">
        <v>1342</v>
      </c>
      <c r="F939" s="13" t="s">
        <v>1283</v>
      </c>
      <c r="H939" s="13" t="s">
        <v>157</v>
      </c>
      <c r="I939" s="13" t="s">
        <v>308</v>
      </c>
      <c r="J939" s="13" t="str">
        <f>HYPERLINK("http://pfam.sanger.ac.uk/family/PF14303","PF14303")</f>
        <v>PF14303</v>
      </c>
      <c r="L939" s="13" t="s">
        <v>157</v>
      </c>
    </row>
    <row r="940" spans="1:13" x14ac:dyDescent="0.25">
      <c r="A940" s="13" t="s">
        <v>4104</v>
      </c>
      <c r="B940" s="13" t="s">
        <v>151</v>
      </c>
      <c r="C940" s="13" t="s">
        <v>152</v>
      </c>
      <c r="E940" s="14" t="s">
        <v>1342</v>
      </c>
      <c r="F940" s="13" t="s">
        <v>1283</v>
      </c>
      <c r="H940" s="13" t="s">
        <v>157</v>
      </c>
      <c r="J940" s="13" t="s">
        <v>157</v>
      </c>
      <c r="L940" s="13" t="s">
        <v>157</v>
      </c>
    </row>
    <row r="941" spans="1:13" x14ac:dyDescent="0.25">
      <c r="A941" s="13" t="s">
        <v>4105</v>
      </c>
      <c r="B941" s="13" t="s">
        <v>162</v>
      </c>
      <c r="C941" s="13" t="s">
        <v>152</v>
      </c>
      <c r="E941" s="14" t="s">
        <v>1342</v>
      </c>
      <c r="F941" s="13" t="s">
        <v>1283</v>
      </c>
      <c r="H941" s="13" t="s">
        <v>157</v>
      </c>
      <c r="I941" s="13" t="s">
        <v>308</v>
      </c>
      <c r="J941" s="13" t="str">
        <f>HYPERLINK("http://pfam.sanger.ac.uk/family/PF14303","PF14303")</f>
        <v>PF14303</v>
      </c>
      <c r="L941" s="13" t="s">
        <v>157</v>
      </c>
    </row>
    <row r="942" spans="1:13" x14ac:dyDescent="0.25">
      <c r="A942" s="13" t="s">
        <v>4106</v>
      </c>
      <c r="B942" s="13" t="s">
        <v>175</v>
      </c>
      <c r="C942" s="13" t="s">
        <v>152</v>
      </c>
      <c r="E942" s="14" t="s">
        <v>1342</v>
      </c>
      <c r="F942" s="13" t="s">
        <v>1283</v>
      </c>
      <c r="H942" s="13" t="s">
        <v>157</v>
      </c>
      <c r="I942" s="13" t="s">
        <v>246</v>
      </c>
      <c r="J942" s="13" t="str">
        <f>HYPERLINK("http://pfam.sanger.ac.uk/family/PF02178","PF02178")</f>
        <v>PF02178</v>
      </c>
      <c r="L942" s="13" t="s">
        <v>157</v>
      </c>
      <c r="M942" s="13" t="s">
        <v>247</v>
      </c>
    </row>
    <row r="943" spans="1:13" x14ac:dyDescent="0.25">
      <c r="A943" s="13" t="s">
        <v>4107</v>
      </c>
      <c r="B943" s="13" t="s">
        <v>175</v>
      </c>
      <c r="C943" s="13" t="s">
        <v>152</v>
      </c>
      <c r="E943" s="14" t="s">
        <v>1342</v>
      </c>
      <c r="F943" s="13" t="s">
        <v>1283</v>
      </c>
      <c r="H943" s="13" t="s">
        <v>157</v>
      </c>
      <c r="J943" s="13" t="s">
        <v>157</v>
      </c>
      <c r="L943" s="13" t="s">
        <v>157</v>
      </c>
    </row>
    <row r="944" spans="1:13" x14ac:dyDescent="0.25">
      <c r="A944" s="13" t="s">
        <v>4108</v>
      </c>
      <c r="B944" s="13" t="s">
        <v>162</v>
      </c>
      <c r="C944" s="13" t="s">
        <v>152</v>
      </c>
      <c r="E944" s="14" t="s">
        <v>1342</v>
      </c>
      <c r="F944" s="13" t="s">
        <v>1283</v>
      </c>
      <c r="H944" s="13" t="s">
        <v>157</v>
      </c>
      <c r="I944" s="13" t="s">
        <v>380</v>
      </c>
      <c r="J944" s="13" t="str">
        <f>HYPERLINK("http://pfam.sanger.ac.uk/family/PF00411","PF00411")</f>
        <v>PF00411</v>
      </c>
      <c r="L944" s="13" t="s">
        <v>157</v>
      </c>
      <c r="M944" s="13" t="s">
        <v>382</v>
      </c>
    </row>
    <row r="945" spans="1:13" x14ac:dyDescent="0.25">
      <c r="A945" s="13" t="s">
        <v>4109</v>
      </c>
      <c r="B945" s="13" t="s">
        <v>162</v>
      </c>
      <c r="C945" s="13" t="s">
        <v>152</v>
      </c>
      <c r="E945" s="14" t="s">
        <v>1342</v>
      </c>
      <c r="F945" s="13" t="s">
        <v>1283</v>
      </c>
      <c r="H945" s="13" t="s">
        <v>157</v>
      </c>
      <c r="J945" s="13" t="s">
        <v>157</v>
      </c>
      <c r="L945" s="13" t="s">
        <v>157</v>
      </c>
    </row>
    <row r="946" spans="1:13" x14ac:dyDescent="0.25">
      <c r="A946" s="13" t="s">
        <v>4110</v>
      </c>
      <c r="B946" s="13" t="s">
        <v>166</v>
      </c>
      <c r="C946" s="13" t="s">
        <v>152</v>
      </c>
      <c r="E946" s="14" t="s">
        <v>1342</v>
      </c>
      <c r="F946" s="13" t="s">
        <v>1283</v>
      </c>
      <c r="H946" s="13" t="s">
        <v>157</v>
      </c>
      <c r="I946" s="13" t="s">
        <v>744</v>
      </c>
      <c r="J946" s="13" t="str">
        <f>HYPERLINK("http://pfam.sanger.ac.uk/family/PF03101","PF03101")</f>
        <v>PF03101</v>
      </c>
      <c r="L946" s="13" t="s">
        <v>157</v>
      </c>
    </row>
    <row r="947" spans="1:13" x14ac:dyDescent="0.25">
      <c r="A947" s="13" t="s">
        <v>4111</v>
      </c>
      <c r="B947" s="13" t="s">
        <v>162</v>
      </c>
      <c r="C947" s="13" t="s">
        <v>152</v>
      </c>
      <c r="E947" s="14" t="s">
        <v>1342</v>
      </c>
      <c r="F947" s="13" t="s">
        <v>1283</v>
      </c>
      <c r="H947" s="13" t="s">
        <v>157</v>
      </c>
      <c r="J947" s="13" t="s">
        <v>157</v>
      </c>
      <c r="L947" s="13" t="s">
        <v>157</v>
      </c>
      <c r="M947" s="13" t="s">
        <v>837</v>
      </c>
    </row>
    <row r="948" spans="1:13" x14ac:dyDescent="0.25">
      <c r="A948" s="13" t="s">
        <v>4112</v>
      </c>
      <c r="B948" s="13" t="s">
        <v>166</v>
      </c>
      <c r="C948" s="13" t="s">
        <v>152</v>
      </c>
      <c r="E948" s="14" t="s">
        <v>1342</v>
      </c>
      <c r="F948" s="13" t="s">
        <v>1283</v>
      </c>
      <c r="H948" s="13" t="s">
        <v>157</v>
      </c>
      <c r="I948" s="13" t="s">
        <v>755</v>
      </c>
      <c r="J948" s="13" t="str">
        <f>HYPERLINK("http://pfam.sanger.ac.uk/family/PF00208","PF00208")</f>
        <v>PF00208</v>
      </c>
      <c r="L948" s="13" t="s">
        <v>157</v>
      </c>
      <c r="M948" s="13" t="s">
        <v>757</v>
      </c>
    </row>
    <row r="949" spans="1:13" x14ac:dyDescent="0.25">
      <c r="A949" s="13" t="s">
        <v>4113</v>
      </c>
      <c r="B949" s="13" t="s">
        <v>151</v>
      </c>
      <c r="C949" s="13" t="s">
        <v>152</v>
      </c>
      <c r="E949" s="14" t="s">
        <v>1342</v>
      </c>
      <c r="F949" s="13" t="s">
        <v>1283</v>
      </c>
      <c r="H949" s="13" t="s">
        <v>157</v>
      </c>
      <c r="I949" s="13" t="s">
        <v>445</v>
      </c>
      <c r="J949" s="13" t="str">
        <f>HYPERLINK("http://pfam.sanger.ac.uk/family/PF05033","PF05033")</f>
        <v>PF05033</v>
      </c>
      <c r="L949" s="13" t="s">
        <v>157</v>
      </c>
      <c r="M949" s="13" t="s">
        <v>446</v>
      </c>
    </row>
    <row r="950" spans="1:13" x14ac:dyDescent="0.25">
      <c r="A950" s="13" t="s">
        <v>4114</v>
      </c>
      <c r="B950" s="13" t="s">
        <v>166</v>
      </c>
      <c r="C950" s="13" t="s">
        <v>152</v>
      </c>
      <c r="E950" s="14" t="s">
        <v>1342</v>
      </c>
      <c r="F950" s="13" t="s">
        <v>1283</v>
      </c>
      <c r="H950" s="13" t="s">
        <v>157</v>
      </c>
      <c r="J950" s="13" t="s">
        <v>157</v>
      </c>
      <c r="L950" s="13" t="s">
        <v>157</v>
      </c>
    </row>
    <row r="951" spans="1:13" x14ac:dyDescent="0.25">
      <c r="A951" s="13" t="s">
        <v>4115</v>
      </c>
      <c r="B951" s="13" t="s">
        <v>166</v>
      </c>
      <c r="C951" s="13" t="s">
        <v>152</v>
      </c>
      <c r="E951" s="14" t="s">
        <v>1342</v>
      </c>
      <c r="F951" s="13" t="s">
        <v>1283</v>
      </c>
      <c r="H951" s="13" t="s">
        <v>157</v>
      </c>
      <c r="J951" s="13" t="s">
        <v>157</v>
      </c>
      <c r="L951" s="13" t="s">
        <v>157</v>
      </c>
      <c r="M951" s="13" t="s">
        <v>1549</v>
      </c>
    </row>
    <row r="952" spans="1:13" x14ac:dyDescent="0.25">
      <c r="A952" s="13" t="s">
        <v>4116</v>
      </c>
      <c r="B952" s="13" t="s">
        <v>175</v>
      </c>
      <c r="C952" s="13" t="s">
        <v>152</v>
      </c>
      <c r="E952" s="14" t="s">
        <v>1342</v>
      </c>
      <c r="F952" s="13" t="s">
        <v>1283</v>
      </c>
      <c r="H952" s="13" t="s">
        <v>157</v>
      </c>
      <c r="I952" s="13" t="s">
        <v>1785</v>
      </c>
      <c r="J952" s="13" t="str">
        <f>HYPERLINK("http://pfam.sanger.ac.uk/family/PF14291","PF14291")</f>
        <v>PF14291</v>
      </c>
      <c r="L952" s="13" t="s">
        <v>157</v>
      </c>
    </row>
    <row r="953" spans="1:13" x14ac:dyDescent="0.25">
      <c r="A953" s="13" t="s">
        <v>4117</v>
      </c>
      <c r="B953" s="13" t="s">
        <v>162</v>
      </c>
      <c r="C953" s="13" t="s">
        <v>152</v>
      </c>
      <c r="E953" s="14" t="s">
        <v>1342</v>
      </c>
      <c r="F953" s="13" t="s">
        <v>1283</v>
      </c>
      <c r="H953" s="13" t="s">
        <v>157</v>
      </c>
      <c r="I953" s="13" t="s">
        <v>1785</v>
      </c>
      <c r="J953" s="13" t="str">
        <f>HYPERLINK("http://pfam.sanger.ac.uk/family/PF14291","PF14291")</f>
        <v>PF14291</v>
      </c>
      <c r="L953" s="13" t="s">
        <v>157</v>
      </c>
      <c r="M953" s="13" t="s">
        <v>1549</v>
      </c>
    </row>
    <row r="954" spans="1:13" x14ac:dyDescent="0.25">
      <c r="A954" s="13" t="s">
        <v>4118</v>
      </c>
      <c r="B954" s="13" t="s">
        <v>151</v>
      </c>
      <c r="C954" s="13" t="s">
        <v>152</v>
      </c>
      <c r="E954" s="14" t="s">
        <v>1342</v>
      </c>
      <c r="F954" s="13" t="s">
        <v>1283</v>
      </c>
      <c r="H954" s="13" t="s">
        <v>157</v>
      </c>
      <c r="I954" s="13" t="s">
        <v>1785</v>
      </c>
      <c r="J954" s="13" t="str">
        <f>HYPERLINK("http://pfam.sanger.ac.uk/family/PF14291","PF14291")</f>
        <v>PF14291</v>
      </c>
      <c r="L954" s="13" t="s">
        <v>157</v>
      </c>
      <c r="M954" s="13" t="s">
        <v>1549</v>
      </c>
    </row>
    <row r="955" spans="1:13" x14ac:dyDescent="0.25">
      <c r="A955" s="13" t="s">
        <v>4119</v>
      </c>
      <c r="B955" s="13" t="s">
        <v>162</v>
      </c>
      <c r="C955" s="13" t="s">
        <v>152</v>
      </c>
      <c r="E955" s="14" t="s">
        <v>1342</v>
      </c>
      <c r="F955" s="13" t="s">
        <v>1283</v>
      </c>
      <c r="H955" s="13" t="s">
        <v>157</v>
      </c>
      <c r="I955" s="13" t="s">
        <v>2863</v>
      </c>
      <c r="J955" s="13" t="str">
        <f>HYPERLINK("http://pfam.sanger.ac.uk/family/PF07717","PF07717")</f>
        <v>PF07717</v>
      </c>
      <c r="L955" s="13" t="s">
        <v>157</v>
      </c>
    </row>
    <row r="956" spans="1:13" x14ac:dyDescent="0.25">
      <c r="A956" s="13" t="s">
        <v>4120</v>
      </c>
      <c r="B956" s="13" t="s">
        <v>162</v>
      </c>
      <c r="C956" s="13" t="s">
        <v>152</v>
      </c>
      <c r="E956" s="14" t="s">
        <v>1342</v>
      </c>
      <c r="F956" s="13" t="s">
        <v>1283</v>
      </c>
      <c r="H956" s="13" t="s">
        <v>157</v>
      </c>
      <c r="I956" s="13" t="s">
        <v>325</v>
      </c>
      <c r="J956" s="13" t="str">
        <f>HYPERLINK("http://pfam.sanger.ac.uk/family/PF00225","PF00225")</f>
        <v>PF00225</v>
      </c>
      <c r="L956" s="13" t="s">
        <v>157</v>
      </c>
      <c r="M956" s="13" t="s">
        <v>327</v>
      </c>
    </row>
    <row r="957" spans="1:13" x14ac:dyDescent="0.25">
      <c r="A957" s="13" t="s">
        <v>4121</v>
      </c>
      <c r="B957" s="13" t="s">
        <v>162</v>
      </c>
      <c r="C957" s="13" t="s">
        <v>152</v>
      </c>
      <c r="E957" s="14" t="s">
        <v>1342</v>
      </c>
      <c r="F957" s="13" t="s">
        <v>1283</v>
      </c>
      <c r="H957" s="13" t="s">
        <v>157</v>
      </c>
      <c r="J957" s="13" t="s">
        <v>157</v>
      </c>
      <c r="L957" s="13" t="s">
        <v>157</v>
      </c>
    </row>
    <row r="958" spans="1:13" x14ac:dyDescent="0.25">
      <c r="A958" s="13" t="s">
        <v>4122</v>
      </c>
      <c r="B958" s="13" t="s">
        <v>151</v>
      </c>
      <c r="C958" s="13" t="s">
        <v>152</v>
      </c>
      <c r="E958" s="14" t="s">
        <v>1342</v>
      </c>
      <c r="F958" s="13" t="s">
        <v>1283</v>
      </c>
      <c r="H958" s="13" t="s">
        <v>157</v>
      </c>
      <c r="I958" s="13" t="s">
        <v>1043</v>
      </c>
      <c r="J958" s="13" t="str">
        <f>HYPERLINK("http://pfam.sanger.ac.uk/family/PF13087","PF13087")</f>
        <v>PF13087</v>
      </c>
      <c r="L958" s="13" t="s">
        <v>157</v>
      </c>
    </row>
    <row r="959" spans="1:13" x14ac:dyDescent="0.25">
      <c r="A959" s="13" t="s">
        <v>4123</v>
      </c>
      <c r="B959" s="13" t="s">
        <v>162</v>
      </c>
      <c r="C959" s="13" t="s">
        <v>152</v>
      </c>
      <c r="E959" s="14" t="s">
        <v>1342</v>
      </c>
      <c r="F959" s="13" t="s">
        <v>1283</v>
      </c>
      <c r="H959" s="13" t="s">
        <v>157</v>
      </c>
      <c r="I959" s="13" t="s">
        <v>3107</v>
      </c>
      <c r="J959" s="13" t="str">
        <f>HYPERLINK("http://pfam.sanger.ac.uk/family/PF04565","PF04565")</f>
        <v>PF04565</v>
      </c>
      <c r="L959" s="13" t="s">
        <v>157</v>
      </c>
      <c r="M959" s="13" t="s">
        <v>3108</v>
      </c>
    </row>
    <row r="960" spans="1:13" x14ac:dyDescent="0.25">
      <c r="A960" s="13" t="s">
        <v>4124</v>
      </c>
      <c r="B960" s="13" t="s">
        <v>162</v>
      </c>
      <c r="C960" s="13" t="s">
        <v>152</v>
      </c>
      <c r="E960" s="14" t="s">
        <v>1342</v>
      </c>
      <c r="F960" s="13" t="s">
        <v>1283</v>
      </c>
      <c r="H960" s="13" t="s">
        <v>157</v>
      </c>
      <c r="I960" s="13" t="s">
        <v>325</v>
      </c>
      <c r="J960" s="13" t="str">
        <f>HYPERLINK("http://pfam.sanger.ac.uk/family/PF00225","PF00225")</f>
        <v>PF00225</v>
      </c>
      <c r="L960" s="13" t="s">
        <v>157</v>
      </c>
      <c r="M960" s="13" t="s">
        <v>327</v>
      </c>
    </row>
    <row r="961" spans="1:13" x14ac:dyDescent="0.25">
      <c r="A961" s="13" t="s">
        <v>4125</v>
      </c>
      <c r="B961" s="13" t="s">
        <v>175</v>
      </c>
      <c r="C961" s="13" t="s">
        <v>152</v>
      </c>
      <c r="E961" s="14" t="s">
        <v>1342</v>
      </c>
      <c r="F961" s="13" t="s">
        <v>1283</v>
      </c>
      <c r="H961" s="13" t="s">
        <v>157</v>
      </c>
      <c r="J961" s="13" t="s">
        <v>157</v>
      </c>
      <c r="L961" s="13" t="s">
        <v>157</v>
      </c>
      <c r="M961" s="13" t="s">
        <v>1549</v>
      </c>
    </row>
    <row r="962" spans="1:13" x14ac:dyDescent="0.25">
      <c r="A962" s="13" t="s">
        <v>4126</v>
      </c>
      <c r="B962" s="13" t="s">
        <v>162</v>
      </c>
      <c r="C962" s="13" t="s">
        <v>152</v>
      </c>
      <c r="E962" s="14" t="s">
        <v>1342</v>
      </c>
      <c r="F962" s="13" t="s">
        <v>1283</v>
      </c>
      <c r="H962" s="13" t="s">
        <v>157</v>
      </c>
      <c r="I962" s="13" t="s">
        <v>246</v>
      </c>
      <c r="J962" s="13" t="str">
        <f>HYPERLINK("http://pfam.sanger.ac.uk/family/PF02178","PF02178")</f>
        <v>PF02178</v>
      </c>
      <c r="L962" s="13" t="s">
        <v>157</v>
      </c>
      <c r="M962" s="13" t="s">
        <v>247</v>
      </c>
    </row>
    <row r="963" spans="1:13" x14ac:dyDescent="0.25">
      <c r="A963" s="13" t="s">
        <v>4127</v>
      </c>
      <c r="B963" s="13" t="s">
        <v>162</v>
      </c>
      <c r="C963" s="13" t="s">
        <v>152</v>
      </c>
      <c r="E963" s="14" t="s">
        <v>1342</v>
      </c>
      <c r="F963" s="13" t="s">
        <v>1283</v>
      </c>
      <c r="H963" s="13" t="s">
        <v>157</v>
      </c>
      <c r="J963" s="13" t="s">
        <v>157</v>
      </c>
      <c r="L963" s="13" t="s">
        <v>157</v>
      </c>
    </row>
    <row r="964" spans="1:13" x14ac:dyDescent="0.25">
      <c r="A964" s="13" t="s">
        <v>4128</v>
      </c>
      <c r="B964" s="13" t="s">
        <v>175</v>
      </c>
      <c r="C964" s="13" t="s">
        <v>152</v>
      </c>
      <c r="E964" s="14" t="s">
        <v>1342</v>
      </c>
      <c r="F964" s="13" t="s">
        <v>1283</v>
      </c>
      <c r="H964" s="13" t="s">
        <v>157</v>
      </c>
      <c r="I964" s="13" t="s">
        <v>1571</v>
      </c>
      <c r="J964" s="13" t="str">
        <f>HYPERLINK("http://pfam.sanger.ac.uk/family/PF12776","PF12776")</f>
        <v>PF12776</v>
      </c>
      <c r="L964" s="13" t="s">
        <v>157</v>
      </c>
    </row>
    <row r="965" spans="1:13" x14ac:dyDescent="0.25">
      <c r="A965" s="13" t="s">
        <v>4129</v>
      </c>
      <c r="B965" s="13" t="s">
        <v>166</v>
      </c>
      <c r="C965" s="13" t="s">
        <v>152</v>
      </c>
      <c r="E965" s="14" t="s">
        <v>1342</v>
      </c>
      <c r="F965" s="13" t="s">
        <v>1283</v>
      </c>
      <c r="H965" s="13" t="s">
        <v>157</v>
      </c>
      <c r="J965" s="13" t="s">
        <v>157</v>
      </c>
      <c r="L965" s="13" t="s">
        <v>157</v>
      </c>
      <c r="M965" s="13" t="s">
        <v>1166</v>
      </c>
    </row>
    <row r="966" spans="1:13" x14ac:dyDescent="0.25">
      <c r="A966" s="13" t="s">
        <v>4130</v>
      </c>
      <c r="B966" s="13" t="s">
        <v>166</v>
      </c>
      <c r="C966" s="13" t="s">
        <v>152</v>
      </c>
      <c r="E966" s="14" t="s">
        <v>1342</v>
      </c>
      <c r="F966" s="13" t="s">
        <v>1283</v>
      </c>
      <c r="H966" s="13" t="s">
        <v>157</v>
      </c>
      <c r="I966" s="13" t="s">
        <v>1284</v>
      </c>
      <c r="J966" s="13" t="str">
        <f>HYPERLINK("http://pfam.sanger.ac.uk/family/PF03372","PF03372")</f>
        <v>PF03372</v>
      </c>
      <c r="L966" s="13" t="s">
        <v>157</v>
      </c>
    </row>
    <row r="967" spans="1:13" x14ac:dyDescent="0.25">
      <c r="A967" s="13" t="s">
        <v>4131</v>
      </c>
      <c r="B967" s="13" t="s">
        <v>162</v>
      </c>
      <c r="C967" s="13" t="s">
        <v>152</v>
      </c>
      <c r="E967" s="14" t="s">
        <v>1342</v>
      </c>
      <c r="F967" s="13" t="s">
        <v>1283</v>
      </c>
      <c r="H967" s="13" t="s">
        <v>157</v>
      </c>
      <c r="I967" s="13" t="s">
        <v>1084</v>
      </c>
      <c r="J967" s="13" t="str">
        <f>HYPERLINK("http://pfam.sanger.ac.uk/family/PF00069","PF00069")</f>
        <v>PF00069</v>
      </c>
      <c r="L967" s="13" t="s">
        <v>157</v>
      </c>
      <c r="M967" s="13" t="s">
        <v>1085</v>
      </c>
    </row>
    <row r="968" spans="1:13" x14ac:dyDescent="0.25">
      <c r="A968" s="13" t="s">
        <v>4132</v>
      </c>
      <c r="B968" s="13" t="s">
        <v>162</v>
      </c>
      <c r="C968" s="13" t="s">
        <v>152</v>
      </c>
      <c r="E968" s="14" t="s">
        <v>1342</v>
      </c>
      <c r="F968" s="13" t="s">
        <v>1283</v>
      </c>
      <c r="H968" s="13" t="s">
        <v>157</v>
      </c>
      <c r="I968" s="13" t="s">
        <v>1785</v>
      </c>
      <c r="J968" s="13" t="str">
        <f>HYPERLINK("http://pfam.sanger.ac.uk/family/PF14291","PF14291")</f>
        <v>PF14291</v>
      </c>
      <c r="L968" s="13" t="s">
        <v>157</v>
      </c>
    </row>
    <row r="969" spans="1:13" x14ac:dyDescent="0.25">
      <c r="A969" s="13" t="s">
        <v>4133</v>
      </c>
      <c r="B969" s="13" t="s">
        <v>151</v>
      </c>
      <c r="C969" s="13" t="s">
        <v>152</v>
      </c>
      <c r="E969" s="14" t="s">
        <v>1342</v>
      </c>
      <c r="F969" s="13" t="s">
        <v>1283</v>
      </c>
      <c r="H969" s="13" t="s">
        <v>157</v>
      </c>
      <c r="J969" s="13" t="s">
        <v>157</v>
      </c>
      <c r="L969" s="13" t="s">
        <v>157</v>
      </c>
    </row>
    <row r="970" spans="1:13" x14ac:dyDescent="0.25">
      <c r="A970" s="13" t="s">
        <v>4134</v>
      </c>
      <c r="B970" s="13" t="s">
        <v>162</v>
      </c>
      <c r="C970" s="13" t="s">
        <v>152</v>
      </c>
      <c r="E970" s="14" t="s">
        <v>1342</v>
      </c>
      <c r="F970" s="13" t="s">
        <v>1283</v>
      </c>
      <c r="H970" s="13" t="s">
        <v>157</v>
      </c>
      <c r="I970" s="13" t="s">
        <v>1210</v>
      </c>
      <c r="J970" s="13" t="str">
        <f>HYPERLINK("http://pfam.sanger.ac.uk/family/PF02966","PF02966")</f>
        <v>PF02966</v>
      </c>
      <c r="L970" s="13" t="s">
        <v>157</v>
      </c>
      <c r="M970" s="13" t="s">
        <v>1212</v>
      </c>
    </row>
    <row r="971" spans="1:13" x14ac:dyDescent="0.25">
      <c r="A971" s="13" t="s">
        <v>4135</v>
      </c>
      <c r="B971" s="13" t="s">
        <v>166</v>
      </c>
      <c r="C971" s="13" t="s">
        <v>152</v>
      </c>
      <c r="E971" s="14" t="s">
        <v>1342</v>
      </c>
      <c r="F971" s="13" t="s">
        <v>1283</v>
      </c>
      <c r="H971" s="13" t="s">
        <v>157</v>
      </c>
      <c r="I971" s="13" t="s">
        <v>408</v>
      </c>
      <c r="J971" s="13" t="str">
        <f>HYPERLINK("http://pfam.sanger.ac.uk/family/PF00189","PF00189")</f>
        <v>PF00189</v>
      </c>
      <c r="L971" s="13" t="s">
        <v>157</v>
      </c>
      <c r="M971" s="13" t="s">
        <v>410</v>
      </c>
    </row>
    <row r="972" spans="1:13" x14ac:dyDescent="0.25">
      <c r="A972" s="13" t="s">
        <v>4136</v>
      </c>
      <c r="B972" s="13" t="s">
        <v>162</v>
      </c>
      <c r="C972" s="13" t="s">
        <v>152</v>
      </c>
      <c r="E972" s="14" t="s">
        <v>1342</v>
      </c>
      <c r="F972" s="13" t="s">
        <v>1283</v>
      </c>
      <c r="H972" s="13" t="s">
        <v>157</v>
      </c>
      <c r="I972" s="13" t="s">
        <v>1043</v>
      </c>
      <c r="J972" s="13" t="str">
        <f>HYPERLINK("http://pfam.sanger.ac.uk/family/PF13087","PF13087")</f>
        <v>PF13087</v>
      </c>
      <c r="L972" s="13" t="s">
        <v>157</v>
      </c>
    </row>
    <row r="973" spans="1:13" x14ac:dyDescent="0.25">
      <c r="A973" s="13" t="s">
        <v>4137</v>
      </c>
      <c r="B973" s="13" t="s">
        <v>151</v>
      </c>
      <c r="C973" s="13" t="s">
        <v>152</v>
      </c>
      <c r="E973" s="14" t="s">
        <v>1342</v>
      </c>
      <c r="F973" s="13" t="s">
        <v>1283</v>
      </c>
      <c r="H973" s="13" t="s">
        <v>157</v>
      </c>
      <c r="I973" s="13" t="s">
        <v>408</v>
      </c>
      <c r="J973" s="13" t="str">
        <f>HYPERLINK("http://pfam.sanger.ac.uk/family/PF00189","PF00189")</f>
        <v>PF00189</v>
      </c>
      <c r="L973" s="13" t="s">
        <v>157</v>
      </c>
      <c r="M973" s="13" t="s">
        <v>410</v>
      </c>
    </row>
    <row r="974" spans="1:13" x14ac:dyDescent="0.25">
      <c r="A974" s="13" t="s">
        <v>4138</v>
      </c>
      <c r="B974" s="13" t="s">
        <v>162</v>
      </c>
      <c r="C974" s="13" t="s">
        <v>152</v>
      </c>
      <c r="E974" s="14" t="s">
        <v>1342</v>
      </c>
      <c r="F974" s="13" t="s">
        <v>1283</v>
      </c>
      <c r="H974" s="13" t="s">
        <v>157</v>
      </c>
      <c r="I974" s="13" t="s">
        <v>1785</v>
      </c>
      <c r="J974" s="13" t="str">
        <f>HYPERLINK("http://pfam.sanger.ac.uk/family/PF14291","PF14291")</f>
        <v>PF14291</v>
      </c>
      <c r="L974" s="13" t="s">
        <v>157</v>
      </c>
      <c r="M974" s="13" t="s">
        <v>1549</v>
      </c>
    </row>
    <row r="975" spans="1:13" x14ac:dyDescent="0.25">
      <c r="A975" s="13" t="s">
        <v>4139</v>
      </c>
      <c r="B975" s="13" t="s">
        <v>151</v>
      </c>
      <c r="C975" s="13" t="s">
        <v>152</v>
      </c>
      <c r="E975" s="14" t="s">
        <v>1342</v>
      </c>
      <c r="F975" s="13" t="s">
        <v>1283</v>
      </c>
      <c r="H975" s="13" t="s">
        <v>157</v>
      </c>
      <c r="I975" s="13" t="s">
        <v>3302</v>
      </c>
      <c r="J975" s="13" t="str">
        <f>HYPERLINK("http://pfam.sanger.ac.uk/family/PF01535","PF01535")</f>
        <v>PF01535</v>
      </c>
      <c r="L975" s="13" t="s">
        <v>157</v>
      </c>
    </row>
    <row r="976" spans="1:13" x14ac:dyDescent="0.25">
      <c r="A976" s="13" t="s">
        <v>4140</v>
      </c>
      <c r="B976" s="13" t="s">
        <v>151</v>
      </c>
      <c r="C976" s="13" t="s">
        <v>152</v>
      </c>
      <c r="E976" s="14" t="s">
        <v>1342</v>
      </c>
      <c r="F976" s="13" t="s">
        <v>1283</v>
      </c>
      <c r="H976" s="13" t="s">
        <v>157</v>
      </c>
      <c r="I976" s="13" t="s">
        <v>342</v>
      </c>
      <c r="J976" s="13" t="str">
        <f>HYPERLINK("http://pfam.sanger.ac.uk/family/PF04178","PF04178")</f>
        <v>PF04178</v>
      </c>
      <c r="L976" s="13" t="s">
        <v>157</v>
      </c>
      <c r="M976" s="13" t="s">
        <v>343</v>
      </c>
    </row>
    <row r="977" spans="1:13" x14ac:dyDescent="0.25">
      <c r="A977" s="13" t="s">
        <v>4141</v>
      </c>
      <c r="B977" s="13" t="s">
        <v>162</v>
      </c>
      <c r="C977" s="13" t="s">
        <v>152</v>
      </c>
      <c r="E977" s="14" t="s">
        <v>1342</v>
      </c>
      <c r="F977" s="13" t="s">
        <v>1283</v>
      </c>
      <c r="H977" s="13" t="s">
        <v>157</v>
      </c>
      <c r="I977" s="13" t="s">
        <v>183</v>
      </c>
      <c r="J977" s="13" t="str">
        <f>HYPERLINK("http://pfam.sanger.ac.uk/family/PF05208","PF05208")</f>
        <v>PF05208</v>
      </c>
      <c r="L977" s="13" t="s">
        <v>157</v>
      </c>
      <c r="M977" s="13" t="s">
        <v>184</v>
      </c>
    </row>
    <row r="978" spans="1:13" x14ac:dyDescent="0.25">
      <c r="A978" s="13" t="s">
        <v>4142</v>
      </c>
      <c r="B978" s="13" t="s">
        <v>166</v>
      </c>
      <c r="C978" s="13" t="s">
        <v>901</v>
      </c>
      <c r="E978" s="14" t="s">
        <v>1342</v>
      </c>
      <c r="F978" s="13" t="s">
        <v>1283</v>
      </c>
      <c r="H978" s="13" t="s">
        <v>157</v>
      </c>
      <c r="J978" s="13" t="s">
        <v>157</v>
      </c>
      <c r="L978" s="13" t="s">
        <v>157</v>
      </c>
    </row>
    <row r="979" spans="1:13" x14ac:dyDescent="0.25">
      <c r="A979" s="13" t="s">
        <v>4143</v>
      </c>
      <c r="B979" s="13" t="s">
        <v>151</v>
      </c>
      <c r="C979" s="13" t="s">
        <v>152</v>
      </c>
      <c r="E979" s="14" t="s">
        <v>1342</v>
      </c>
      <c r="F979" s="13" t="s">
        <v>1283</v>
      </c>
      <c r="H979" s="13" t="s">
        <v>157</v>
      </c>
      <c r="J979" s="13" t="s">
        <v>157</v>
      </c>
      <c r="L979" s="13" t="s">
        <v>157</v>
      </c>
      <c r="M979" s="13" t="s">
        <v>1549</v>
      </c>
    </row>
    <row r="980" spans="1:13" x14ac:dyDescent="0.25">
      <c r="A980" s="13" t="s">
        <v>4144</v>
      </c>
      <c r="B980" s="13" t="s">
        <v>166</v>
      </c>
      <c r="C980" s="13" t="s">
        <v>152</v>
      </c>
      <c r="E980" s="14" t="s">
        <v>1342</v>
      </c>
      <c r="F980" s="13" t="s">
        <v>1283</v>
      </c>
      <c r="H980" s="13" t="s">
        <v>157</v>
      </c>
      <c r="J980" s="13" t="s">
        <v>157</v>
      </c>
      <c r="L980" s="13" t="s">
        <v>157</v>
      </c>
    </row>
    <row r="981" spans="1:13" x14ac:dyDescent="0.25">
      <c r="A981" s="13" t="s">
        <v>4145</v>
      </c>
      <c r="B981" s="13" t="s">
        <v>162</v>
      </c>
      <c r="C981" s="13" t="s">
        <v>152</v>
      </c>
      <c r="E981" s="14" t="s">
        <v>1342</v>
      </c>
      <c r="F981" s="13" t="s">
        <v>1283</v>
      </c>
      <c r="H981" s="13" t="s">
        <v>157</v>
      </c>
      <c r="J981" s="13" t="s">
        <v>157</v>
      </c>
      <c r="L981" s="13" t="s">
        <v>157</v>
      </c>
    </row>
    <row r="982" spans="1:13" x14ac:dyDescent="0.25">
      <c r="A982" s="13" t="s">
        <v>4146</v>
      </c>
      <c r="B982" s="13" t="s">
        <v>151</v>
      </c>
      <c r="C982" s="13" t="s">
        <v>152</v>
      </c>
      <c r="E982" s="14" t="s">
        <v>1342</v>
      </c>
      <c r="F982" s="13" t="s">
        <v>1283</v>
      </c>
      <c r="H982" s="13" t="s">
        <v>157</v>
      </c>
      <c r="J982" s="13" t="s">
        <v>157</v>
      </c>
      <c r="L982" s="13" t="s">
        <v>157</v>
      </c>
    </row>
    <row r="983" spans="1:13" x14ac:dyDescent="0.25">
      <c r="A983" s="13" t="s">
        <v>4147</v>
      </c>
      <c r="B983" s="13" t="s">
        <v>151</v>
      </c>
      <c r="C983" s="13" t="s">
        <v>152</v>
      </c>
      <c r="E983" s="14" t="s">
        <v>1342</v>
      </c>
      <c r="F983" s="13" t="s">
        <v>1283</v>
      </c>
      <c r="H983" s="13" t="s">
        <v>157</v>
      </c>
      <c r="J983" s="13" t="s">
        <v>157</v>
      </c>
      <c r="L983" s="13" t="s">
        <v>157</v>
      </c>
    </row>
    <row r="984" spans="1:13" x14ac:dyDescent="0.25">
      <c r="A984" s="13" t="s">
        <v>4148</v>
      </c>
      <c r="B984" s="13" t="s">
        <v>166</v>
      </c>
      <c r="C984" s="13" t="s">
        <v>152</v>
      </c>
      <c r="E984" s="14" t="s">
        <v>1342</v>
      </c>
      <c r="F984" s="13" t="s">
        <v>1283</v>
      </c>
      <c r="H984" s="13" t="s">
        <v>157</v>
      </c>
      <c r="I984" s="13" t="s">
        <v>552</v>
      </c>
      <c r="J984" s="13" t="str">
        <f>HYPERLINK("http://pfam.sanger.ac.uk/family/PF02362","PF02362")</f>
        <v>PF02362</v>
      </c>
      <c r="L984" s="13" t="s">
        <v>157</v>
      </c>
      <c r="M984" s="13" t="s">
        <v>247</v>
      </c>
    </row>
    <row r="985" spans="1:13" x14ac:dyDescent="0.25">
      <c r="A985" s="13" t="s">
        <v>4149</v>
      </c>
      <c r="B985" s="13" t="s">
        <v>162</v>
      </c>
      <c r="C985" s="13" t="s">
        <v>152</v>
      </c>
      <c r="E985" s="14" t="s">
        <v>1342</v>
      </c>
      <c r="F985" s="13" t="s">
        <v>1283</v>
      </c>
      <c r="H985" s="13" t="s">
        <v>157</v>
      </c>
      <c r="I985" s="13" t="s">
        <v>1304</v>
      </c>
      <c r="J985" s="13" t="str">
        <f>HYPERLINK("http://pfam.sanger.ac.uk/family/PF00626","PF00626")</f>
        <v>PF00626</v>
      </c>
      <c r="L985" s="13" t="s">
        <v>157</v>
      </c>
      <c r="M985" s="13" t="s">
        <v>1306</v>
      </c>
    </row>
    <row r="986" spans="1:13" x14ac:dyDescent="0.25">
      <c r="A986" s="13" t="s">
        <v>4150</v>
      </c>
      <c r="B986" s="13" t="s">
        <v>166</v>
      </c>
      <c r="C986" s="13" t="s">
        <v>152</v>
      </c>
      <c r="E986" s="14" t="s">
        <v>1342</v>
      </c>
      <c r="F986" s="13" t="s">
        <v>1283</v>
      </c>
      <c r="H986" s="13" t="s">
        <v>157</v>
      </c>
      <c r="I986" s="13" t="s">
        <v>1203</v>
      </c>
      <c r="J986" s="13" t="str">
        <f>HYPERLINK("http://pfam.sanger.ac.uk/family/PF00085","PF00085")</f>
        <v>PF00085</v>
      </c>
      <c r="L986" s="13" t="s">
        <v>157</v>
      </c>
      <c r="M986" s="13" t="s">
        <v>1205</v>
      </c>
    </row>
    <row r="987" spans="1:13" x14ac:dyDescent="0.25">
      <c r="A987" s="13" t="s">
        <v>4151</v>
      </c>
      <c r="B987" s="13" t="s">
        <v>162</v>
      </c>
      <c r="C987" s="13" t="s">
        <v>152</v>
      </c>
      <c r="E987" s="14" t="s">
        <v>1342</v>
      </c>
      <c r="F987" s="13" t="s">
        <v>1283</v>
      </c>
      <c r="H987" s="13" t="s">
        <v>157</v>
      </c>
      <c r="J987" s="13" t="s">
        <v>157</v>
      </c>
      <c r="L987" s="13" t="s">
        <v>157</v>
      </c>
    </row>
    <row r="988" spans="1:13" x14ac:dyDescent="0.25">
      <c r="A988" s="13" t="s">
        <v>4152</v>
      </c>
      <c r="B988" s="13" t="s">
        <v>151</v>
      </c>
      <c r="C988" s="13" t="s">
        <v>152</v>
      </c>
      <c r="E988" s="14" t="s">
        <v>1342</v>
      </c>
      <c r="F988" s="13" t="s">
        <v>1283</v>
      </c>
      <c r="H988" s="13" t="s">
        <v>157</v>
      </c>
      <c r="J988" s="13" t="s">
        <v>157</v>
      </c>
      <c r="L988" s="13" t="s">
        <v>157</v>
      </c>
      <c r="M988" s="13" t="s">
        <v>1306</v>
      </c>
    </row>
    <row r="989" spans="1:13" x14ac:dyDescent="0.25">
      <c r="A989" s="13" t="s">
        <v>4153</v>
      </c>
      <c r="B989" s="13" t="s">
        <v>162</v>
      </c>
      <c r="C989" s="13" t="s">
        <v>152</v>
      </c>
      <c r="E989" s="14" t="s">
        <v>1342</v>
      </c>
      <c r="F989" s="13" t="s">
        <v>1283</v>
      </c>
      <c r="H989" s="13" t="s">
        <v>157</v>
      </c>
      <c r="I989" s="13" t="s">
        <v>3275</v>
      </c>
      <c r="J989" s="13" t="str">
        <f>HYPERLINK("http://pfam.sanger.ac.uk/family/PF13237","PF13237")</f>
        <v>PF13237</v>
      </c>
      <c r="L989" s="13" t="s">
        <v>157</v>
      </c>
      <c r="M989" s="13" t="s">
        <v>3277</v>
      </c>
    </row>
    <row r="990" spans="1:13" x14ac:dyDescent="0.25">
      <c r="A990" s="13" t="s">
        <v>4154</v>
      </c>
      <c r="B990" s="13" t="s">
        <v>162</v>
      </c>
      <c r="C990" s="13" t="s">
        <v>152</v>
      </c>
      <c r="E990" s="14" t="s">
        <v>1342</v>
      </c>
      <c r="F990" s="13" t="s">
        <v>1283</v>
      </c>
      <c r="H990" s="13" t="s">
        <v>157</v>
      </c>
      <c r="I990" s="13" t="s">
        <v>543</v>
      </c>
      <c r="J990" s="13" t="str">
        <f>HYPERLINK("http://pfam.sanger.ac.uk/family/PF06507","PF06507")</f>
        <v>PF06507</v>
      </c>
      <c r="L990" s="13" t="s">
        <v>157</v>
      </c>
      <c r="M990" s="13" t="s">
        <v>545</v>
      </c>
    </row>
    <row r="991" spans="1:13" x14ac:dyDescent="0.25">
      <c r="A991" s="13" t="s">
        <v>4155</v>
      </c>
      <c r="B991" s="13" t="s">
        <v>162</v>
      </c>
      <c r="C991" s="13" t="s">
        <v>152</v>
      </c>
      <c r="E991" s="14" t="s">
        <v>1342</v>
      </c>
      <c r="F991" s="13" t="s">
        <v>1283</v>
      </c>
      <c r="H991" s="13" t="s">
        <v>157</v>
      </c>
      <c r="J991" s="13" t="s">
        <v>157</v>
      </c>
      <c r="L991" s="13" t="s">
        <v>157</v>
      </c>
    </row>
    <row r="992" spans="1:13" x14ac:dyDescent="0.25">
      <c r="A992" s="13" t="s">
        <v>4156</v>
      </c>
      <c r="B992" s="13" t="s">
        <v>162</v>
      </c>
      <c r="C992" s="13" t="s">
        <v>152</v>
      </c>
      <c r="E992" s="14" t="s">
        <v>1342</v>
      </c>
      <c r="F992" s="13" t="s">
        <v>1283</v>
      </c>
      <c r="H992" s="13" t="s">
        <v>157</v>
      </c>
      <c r="I992" s="13" t="s">
        <v>1269</v>
      </c>
      <c r="J992" s="13" t="str">
        <f>HYPERLINK("http://pfam.sanger.ac.uk/family/PF02902","PF02902")</f>
        <v>PF02902</v>
      </c>
      <c r="L992" s="13" t="s">
        <v>157</v>
      </c>
      <c r="M992" s="13" t="s">
        <v>1271</v>
      </c>
    </row>
    <row r="993" spans="1:13" x14ac:dyDescent="0.25">
      <c r="A993" s="13" t="s">
        <v>4157</v>
      </c>
      <c r="B993" s="13" t="s">
        <v>162</v>
      </c>
      <c r="C993" s="13" t="s">
        <v>152</v>
      </c>
      <c r="E993" s="14" t="s">
        <v>1342</v>
      </c>
      <c r="F993" s="13" t="s">
        <v>1283</v>
      </c>
      <c r="H993" s="13" t="s">
        <v>157</v>
      </c>
      <c r="I993" s="13" t="s">
        <v>1315</v>
      </c>
      <c r="J993" s="13" t="str">
        <f>HYPERLINK("http://pfam.sanger.ac.uk/family/PF03469","PF03469")</f>
        <v>PF03469</v>
      </c>
      <c r="L993" s="13" t="s">
        <v>157</v>
      </c>
    </row>
    <row r="994" spans="1:13" x14ac:dyDescent="0.25">
      <c r="A994" s="13" t="s">
        <v>4158</v>
      </c>
      <c r="B994" s="13" t="s">
        <v>162</v>
      </c>
      <c r="C994" s="13" t="s">
        <v>152</v>
      </c>
      <c r="E994" s="14" t="s">
        <v>1342</v>
      </c>
      <c r="F994" s="13" t="s">
        <v>1283</v>
      </c>
      <c r="H994" s="13" t="s">
        <v>157</v>
      </c>
      <c r="J994" s="13" t="s">
        <v>157</v>
      </c>
      <c r="L994" s="13" t="s">
        <v>157</v>
      </c>
    </row>
    <row r="995" spans="1:13" x14ac:dyDescent="0.25">
      <c r="A995" s="13" t="s">
        <v>4159</v>
      </c>
      <c r="B995" s="13" t="s">
        <v>151</v>
      </c>
      <c r="C995" s="13" t="s">
        <v>152</v>
      </c>
      <c r="E995" s="14" t="s">
        <v>1342</v>
      </c>
      <c r="F995" s="13" t="s">
        <v>1283</v>
      </c>
      <c r="H995" s="13" t="s">
        <v>157</v>
      </c>
      <c r="I995" s="13" t="s">
        <v>3344</v>
      </c>
      <c r="J995" s="13" t="str">
        <f>HYPERLINK("http://pfam.sanger.ac.uk/family/PF00240","PF00240")</f>
        <v>PF00240</v>
      </c>
      <c r="L995" s="13" t="s">
        <v>157</v>
      </c>
      <c r="M995" s="13" t="s">
        <v>354</v>
      </c>
    </row>
    <row r="996" spans="1:13" x14ac:dyDescent="0.25">
      <c r="A996" s="13" t="s">
        <v>4160</v>
      </c>
      <c r="B996" s="13" t="s">
        <v>162</v>
      </c>
      <c r="C996" s="13" t="s">
        <v>152</v>
      </c>
      <c r="E996" s="14" t="s">
        <v>1342</v>
      </c>
      <c r="F996" s="13" t="s">
        <v>1283</v>
      </c>
      <c r="H996" s="13" t="s">
        <v>157</v>
      </c>
      <c r="J996" s="13" t="s">
        <v>157</v>
      </c>
      <c r="L996" s="13" t="s">
        <v>157</v>
      </c>
    </row>
    <row r="997" spans="1:13" x14ac:dyDescent="0.25">
      <c r="A997" s="13" t="s">
        <v>4161</v>
      </c>
      <c r="B997" s="13" t="s">
        <v>162</v>
      </c>
      <c r="C997" s="13" t="s">
        <v>152</v>
      </c>
      <c r="E997" s="14" t="s">
        <v>1342</v>
      </c>
      <c r="F997" s="13" t="s">
        <v>1283</v>
      </c>
      <c r="H997" s="13" t="s">
        <v>157</v>
      </c>
      <c r="J997" s="13" t="s">
        <v>157</v>
      </c>
      <c r="L997" s="13" t="s">
        <v>157</v>
      </c>
    </row>
    <row r="998" spans="1:13" x14ac:dyDescent="0.25">
      <c r="A998" s="13" t="s">
        <v>4162</v>
      </c>
      <c r="B998" s="13" t="s">
        <v>151</v>
      </c>
      <c r="C998" s="13" t="s">
        <v>152</v>
      </c>
      <c r="E998" s="14" t="s">
        <v>1342</v>
      </c>
      <c r="F998" s="13" t="s">
        <v>1283</v>
      </c>
      <c r="H998" s="13" t="s">
        <v>157</v>
      </c>
      <c r="I998" s="13" t="s">
        <v>1571</v>
      </c>
      <c r="J998" s="13" t="str">
        <f>HYPERLINK("http://pfam.sanger.ac.uk/family/PF12776","PF12776")</f>
        <v>PF12776</v>
      </c>
      <c r="L998" s="13" t="s">
        <v>157</v>
      </c>
    </row>
    <row r="999" spans="1:13" x14ac:dyDescent="0.25">
      <c r="A999" s="13" t="s">
        <v>4163</v>
      </c>
      <c r="B999" s="13" t="s">
        <v>166</v>
      </c>
      <c r="C999" s="13" t="s">
        <v>152</v>
      </c>
      <c r="E999" s="14" t="s">
        <v>1342</v>
      </c>
      <c r="F999" s="13" t="s">
        <v>1283</v>
      </c>
      <c r="H999" s="13" t="s">
        <v>157</v>
      </c>
      <c r="I999" s="13" t="s">
        <v>319</v>
      </c>
      <c r="J999" s="13" t="str">
        <f>HYPERLINK("http://pfam.sanger.ac.uk/family/PF00421","PF00421")</f>
        <v>PF00421</v>
      </c>
      <c r="L999" s="13" t="s">
        <v>157</v>
      </c>
      <c r="M999" s="13" t="s">
        <v>320</v>
      </c>
    </row>
    <row r="1000" spans="1:13" x14ac:dyDescent="0.25">
      <c r="A1000" s="13" t="s">
        <v>4164</v>
      </c>
      <c r="B1000" s="13" t="s">
        <v>162</v>
      </c>
      <c r="C1000" s="13" t="s">
        <v>152</v>
      </c>
      <c r="E1000" s="14" t="s">
        <v>1342</v>
      </c>
      <c r="F1000" s="13" t="s">
        <v>1283</v>
      </c>
      <c r="H1000" s="13" t="s">
        <v>157</v>
      </c>
      <c r="J1000" s="13" t="s">
        <v>157</v>
      </c>
      <c r="L1000" s="13" t="s">
        <v>157</v>
      </c>
    </row>
    <row r="1001" spans="1:13" x14ac:dyDescent="0.25">
      <c r="A1001" s="13" t="s">
        <v>4165</v>
      </c>
      <c r="B1001" s="13" t="s">
        <v>151</v>
      </c>
      <c r="C1001" s="13" t="s">
        <v>152</v>
      </c>
      <c r="E1001" s="14" t="s">
        <v>1342</v>
      </c>
      <c r="F1001" s="13" t="s">
        <v>1283</v>
      </c>
      <c r="H1001" s="13" t="s">
        <v>157</v>
      </c>
      <c r="J1001" s="13" t="s">
        <v>157</v>
      </c>
      <c r="L1001" s="13" t="s">
        <v>157</v>
      </c>
    </row>
    <row r="1002" spans="1:13" x14ac:dyDescent="0.25">
      <c r="A1002" s="13" t="s">
        <v>4166</v>
      </c>
      <c r="B1002" s="13" t="s">
        <v>151</v>
      </c>
      <c r="C1002" s="13" t="s">
        <v>152</v>
      </c>
      <c r="E1002" s="14" t="s">
        <v>1342</v>
      </c>
      <c r="F1002" s="13" t="s">
        <v>1283</v>
      </c>
      <c r="H1002" s="13" t="s">
        <v>157</v>
      </c>
      <c r="I1002" s="13" t="s">
        <v>1203</v>
      </c>
      <c r="J1002" s="13" t="str">
        <f>HYPERLINK("http://pfam.sanger.ac.uk/family/PF00085","PF00085")</f>
        <v>PF00085</v>
      </c>
      <c r="L1002" s="13" t="s">
        <v>157</v>
      </c>
      <c r="M1002" s="13" t="s">
        <v>1205</v>
      </c>
    </row>
    <row r="1003" spans="1:13" x14ac:dyDescent="0.25">
      <c r="A1003" s="13" t="s">
        <v>4167</v>
      </c>
      <c r="B1003" s="13" t="s">
        <v>162</v>
      </c>
      <c r="C1003" s="13" t="s">
        <v>152</v>
      </c>
      <c r="E1003" s="14" t="s">
        <v>1342</v>
      </c>
      <c r="F1003" s="13" t="s">
        <v>1283</v>
      </c>
      <c r="H1003" s="13" t="s">
        <v>157</v>
      </c>
      <c r="J1003" s="13" t="s">
        <v>157</v>
      </c>
      <c r="L1003" s="13" t="s">
        <v>157</v>
      </c>
    </row>
    <row r="1004" spans="1:13" x14ac:dyDescent="0.25">
      <c r="A1004" s="13" t="s">
        <v>4168</v>
      </c>
      <c r="B1004" s="13" t="s">
        <v>162</v>
      </c>
      <c r="C1004" s="13" t="s">
        <v>152</v>
      </c>
      <c r="E1004" s="14" t="s">
        <v>1342</v>
      </c>
      <c r="F1004" s="13" t="s">
        <v>1283</v>
      </c>
      <c r="H1004" s="13" t="s">
        <v>157</v>
      </c>
      <c r="J1004" s="13" t="s">
        <v>157</v>
      </c>
      <c r="L1004" s="13" t="s">
        <v>157</v>
      </c>
    </row>
    <row r="1005" spans="1:13" x14ac:dyDescent="0.25">
      <c r="A1005" s="13" t="s">
        <v>4169</v>
      </c>
      <c r="B1005" s="13" t="s">
        <v>162</v>
      </c>
      <c r="C1005" s="13" t="s">
        <v>152</v>
      </c>
      <c r="E1005" s="14" t="s">
        <v>1342</v>
      </c>
      <c r="F1005" s="13" t="s">
        <v>1283</v>
      </c>
      <c r="H1005" s="13" t="s">
        <v>157</v>
      </c>
      <c r="I1005" s="13" t="s">
        <v>1252</v>
      </c>
      <c r="J1005" s="13" t="str">
        <f>HYPERLINK("http://pfam.sanger.ac.uk/family/PF00443","PF00443")</f>
        <v>PF00443</v>
      </c>
      <c r="L1005" s="13" t="s">
        <v>157</v>
      </c>
      <c r="M1005" s="13" t="s">
        <v>1254</v>
      </c>
    </row>
    <row r="1006" spans="1:13" x14ac:dyDescent="0.25">
      <c r="A1006" s="13" t="s">
        <v>4170</v>
      </c>
      <c r="B1006" s="13" t="s">
        <v>162</v>
      </c>
      <c r="C1006" s="13" t="s">
        <v>152</v>
      </c>
      <c r="E1006" s="14" t="s">
        <v>1342</v>
      </c>
      <c r="F1006" s="13" t="s">
        <v>1283</v>
      </c>
      <c r="H1006" s="13" t="s">
        <v>157</v>
      </c>
      <c r="J1006" s="13" t="s">
        <v>157</v>
      </c>
      <c r="L1006" s="13" t="s">
        <v>157</v>
      </c>
    </row>
    <row r="1007" spans="1:13" x14ac:dyDescent="0.25">
      <c r="A1007" s="13" t="s">
        <v>4171</v>
      </c>
      <c r="B1007" s="13" t="s">
        <v>162</v>
      </c>
      <c r="C1007" s="13" t="s">
        <v>152</v>
      </c>
      <c r="E1007" s="14" t="s">
        <v>1342</v>
      </c>
      <c r="F1007" s="13" t="s">
        <v>1283</v>
      </c>
      <c r="H1007" s="13" t="s">
        <v>157</v>
      </c>
      <c r="J1007" s="13" t="s">
        <v>157</v>
      </c>
      <c r="L1007" s="13" t="s">
        <v>157</v>
      </c>
    </row>
    <row r="1008" spans="1:13" x14ac:dyDescent="0.25">
      <c r="A1008" s="13" t="s">
        <v>4172</v>
      </c>
      <c r="B1008" s="13" t="s">
        <v>151</v>
      </c>
      <c r="C1008" s="13" t="s">
        <v>152</v>
      </c>
      <c r="E1008" s="14" t="s">
        <v>1342</v>
      </c>
      <c r="F1008" s="13" t="s">
        <v>1283</v>
      </c>
      <c r="H1008" s="13" t="s">
        <v>157</v>
      </c>
      <c r="J1008" s="13" t="s">
        <v>157</v>
      </c>
      <c r="L1008" s="13" t="s">
        <v>157</v>
      </c>
    </row>
    <row r="1009" spans="1:13" x14ac:dyDescent="0.25">
      <c r="A1009" s="13" t="s">
        <v>4173</v>
      </c>
      <c r="B1009" s="13" t="s">
        <v>162</v>
      </c>
      <c r="C1009" s="13" t="s">
        <v>152</v>
      </c>
      <c r="E1009" s="14" t="s">
        <v>1342</v>
      </c>
      <c r="F1009" s="13" t="s">
        <v>1283</v>
      </c>
      <c r="H1009" s="13" t="s">
        <v>157</v>
      </c>
      <c r="I1009" s="13" t="s">
        <v>445</v>
      </c>
      <c r="J1009" s="13" t="str">
        <f>HYPERLINK("http://pfam.sanger.ac.uk/family/PF05033","PF05033")</f>
        <v>PF05033</v>
      </c>
      <c r="L1009" s="13" t="s">
        <v>157</v>
      </c>
      <c r="M1009" s="13" t="s">
        <v>446</v>
      </c>
    </row>
    <row r="1010" spans="1:13" x14ac:dyDescent="0.25">
      <c r="A1010" s="13" t="s">
        <v>4174</v>
      </c>
      <c r="B1010" s="13" t="s">
        <v>175</v>
      </c>
      <c r="C1010" s="13" t="s">
        <v>152</v>
      </c>
      <c r="E1010" s="14" t="s">
        <v>1342</v>
      </c>
      <c r="F1010" s="13" t="s">
        <v>1283</v>
      </c>
      <c r="H1010" s="13" t="s">
        <v>157</v>
      </c>
      <c r="J1010" s="13" t="s">
        <v>157</v>
      </c>
      <c r="L1010" s="13" t="s">
        <v>157</v>
      </c>
    </row>
    <row r="1011" spans="1:13" x14ac:dyDescent="0.25">
      <c r="A1011" s="13" t="s">
        <v>4175</v>
      </c>
      <c r="B1011" s="13" t="s">
        <v>162</v>
      </c>
      <c r="C1011" s="13" t="s">
        <v>152</v>
      </c>
      <c r="E1011" s="14" t="s">
        <v>1342</v>
      </c>
      <c r="F1011" s="13" t="s">
        <v>1283</v>
      </c>
      <c r="H1011" s="13" t="s">
        <v>157</v>
      </c>
      <c r="I1011" s="13" t="s">
        <v>319</v>
      </c>
      <c r="J1011" s="13" t="str">
        <f>HYPERLINK("http://pfam.sanger.ac.uk/family/PF00421","PF00421")</f>
        <v>PF00421</v>
      </c>
      <c r="L1011" s="13" t="s">
        <v>157</v>
      </c>
      <c r="M1011" s="13" t="s">
        <v>320</v>
      </c>
    </row>
    <row r="1012" spans="1:13" x14ac:dyDescent="0.25">
      <c r="A1012" s="13" t="s">
        <v>4176</v>
      </c>
      <c r="B1012" s="13" t="s">
        <v>151</v>
      </c>
      <c r="C1012" s="13" t="s">
        <v>152</v>
      </c>
      <c r="E1012" s="14" t="s">
        <v>1342</v>
      </c>
      <c r="F1012" s="13" t="s">
        <v>1283</v>
      </c>
      <c r="H1012" s="13" t="s">
        <v>157</v>
      </c>
      <c r="J1012" s="13" t="s">
        <v>157</v>
      </c>
      <c r="L1012" s="13" t="s">
        <v>157</v>
      </c>
    </row>
    <row r="1013" spans="1:13" x14ac:dyDescent="0.25">
      <c r="A1013" s="13" t="s">
        <v>4177</v>
      </c>
      <c r="B1013" s="13" t="s">
        <v>166</v>
      </c>
      <c r="C1013" s="13" t="s">
        <v>152</v>
      </c>
      <c r="E1013" s="14" t="s">
        <v>1342</v>
      </c>
      <c r="F1013" s="13" t="s">
        <v>1283</v>
      </c>
      <c r="H1013" s="13" t="s">
        <v>157</v>
      </c>
      <c r="I1013" s="13" t="s">
        <v>183</v>
      </c>
      <c r="J1013" s="13" t="str">
        <f>HYPERLINK("http://pfam.sanger.ac.uk/family/PF05208","PF05208")</f>
        <v>PF05208</v>
      </c>
      <c r="L1013" s="13" t="s">
        <v>157</v>
      </c>
      <c r="M1013" s="13" t="s">
        <v>184</v>
      </c>
    </row>
    <row r="1014" spans="1:13" x14ac:dyDescent="0.25">
      <c r="A1014" s="13" t="s">
        <v>4178</v>
      </c>
      <c r="B1014" s="13" t="s">
        <v>151</v>
      </c>
      <c r="C1014" s="13" t="s">
        <v>152</v>
      </c>
      <c r="E1014" s="14" t="s">
        <v>1342</v>
      </c>
      <c r="F1014" s="13" t="s">
        <v>1283</v>
      </c>
      <c r="H1014" s="13" t="s">
        <v>157</v>
      </c>
      <c r="I1014" s="13" t="s">
        <v>3357</v>
      </c>
      <c r="J1014" s="13" t="str">
        <f>HYPERLINK("http://pfam.sanger.ac.uk/family/PF09405","PF09405")</f>
        <v>PF09405</v>
      </c>
      <c r="L1014" s="13" t="s">
        <v>157</v>
      </c>
    </row>
    <row r="1015" spans="1:13" x14ac:dyDescent="0.25">
      <c r="A1015" s="13" t="s">
        <v>4179</v>
      </c>
      <c r="B1015" s="13" t="s">
        <v>166</v>
      </c>
      <c r="C1015" s="13" t="s">
        <v>152</v>
      </c>
      <c r="E1015" s="14" t="s">
        <v>1342</v>
      </c>
      <c r="F1015" s="13" t="s">
        <v>1283</v>
      </c>
      <c r="H1015" s="13" t="s">
        <v>157</v>
      </c>
      <c r="I1015" s="13" t="s">
        <v>3165</v>
      </c>
      <c r="J1015" s="13" t="str">
        <f>HYPERLINK("http://pfam.sanger.ac.uk/family/PF01399","PF01399")</f>
        <v>PF01399</v>
      </c>
      <c r="L1015" s="13" t="s">
        <v>157</v>
      </c>
      <c r="M1015" s="13" t="s">
        <v>3167</v>
      </c>
    </row>
    <row r="1016" spans="1:13" x14ac:dyDescent="0.25">
      <c r="A1016" s="13" t="s">
        <v>4180</v>
      </c>
      <c r="B1016" s="13" t="s">
        <v>162</v>
      </c>
      <c r="C1016" s="13" t="s">
        <v>152</v>
      </c>
      <c r="E1016" s="14" t="s">
        <v>1342</v>
      </c>
      <c r="F1016" s="13" t="s">
        <v>1283</v>
      </c>
      <c r="H1016" s="13" t="s">
        <v>157</v>
      </c>
      <c r="I1016" s="13" t="s">
        <v>319</v>
      </c>
      <c r="J1016" s="13" t="str">
        <f>HYPERLINK("http://pfam.sanger.ac.uk/family/PF00421","PF00421")</f>
        <v>PF00421</v>
      </c>
      <c r="L1016" s="13" t="s">
        <v>157</v>
      </c>
      <c r="M1016" s="13" t="s">
        <v>320</v>
      </c>
    </row>
    <row r="1017" spans="1:13" x14ac:dyDescent="0.25">
      <c r="A1017" s="13" t="s">
        <v>4181</v>
      </c>
      <c r="B1017" s="13" t="s">
        <v>166</v>
      </c>
      <c r="C1017" s="13" t="s">
        <v>152</v>
      </c>
      <c r="E1017" s="14" t="s">
        <v>1342</v>
      </c>
      <c r="F1017" s="13" t="s">
        <v>1283</v>
      </c>
      <c r="H1017" s="13" t="s">
        <v>157</v>
      </c>
      <c r="I1017" s="13" t="s">
        <v>1785</v>
      </c>
      <c r="J1017" s="13" t="str">
        <f>HYPERLINK("http://pfam.sanger.ac.uk/family/PF14291","PF14291")</f>
        <v>PF14291</v>
      </c>
      <c r="L1017" s="13" t="s">
        <v>157</v>
      </c>
      <c r="M1017" s="13" t="s">
        <v>1549</v>
      </c>
    </row>
    <row r="1018" spans="1:13" x14ac:dyDescent="0.25">
      <c r="A1018" s="13" t="s">
        <v>4182</v>
      </c>
      <c r="B1018" s="13" t="s">
        <v>162</v>
      </c>
      <c r="C1018" s="13" t="s">
        <v>152</v>
      </c>
      <c r="E1018" s="14" t="s">
        <v>1342</v>
      </c>
      <c r="F1018" s="13" t="s">
        <v>1283</v>
      </c>
      <c r="H1018" s="13" t="s">
        <v>157</v>
      </c>
      <c r="J1018" s="13" t="s">
        <v>157</v>
      </c>
      <c r="L1018" s="13" t="s">
        <v>157</v>
      </c>
    </row>
    <row r="1019" spans="1:13" x14ac:dyDescent="0.25">
      <c r="A1019" s="13" t="s">
        <v>4183</v>
      </c>
      <c r="B1019" s="13" t="s">
        <v>162</v>
      </c>
      <c r="C1019" s="13" t="s">
        <v>152</v>
      </c>
      <c r="E1019" s="14" t="s">
        <v>1342</v>
      </c>
      <c r="F1019" s="13" t="s">
        <v>1283</v>
      </c>
      <c r="H1019" s="13" t="s">
        <v>157</v>
      </c>
      <c r="I1019" s="13" t="s">
        <v>3357</v>
      </c>
      <c r="J1019" s="13" t="str">
        <f>HYPERLINK("http://pfam.sanger.ac.uk/family/PF09405","PF09405")</f>
        <v>PF09405</v>
      </c>
      <c r="L1019" s="13" t="s">
        <v>157</v>
      </c>
    </row>
    <row r="1020" spans="1:13" x14ac:dyDescent="0.25">
      <c r="A1020" s="13" t="s">
        <v>4184</v>
      </c>
      <c r="B1020" s="13" t="s">
        <v>166</v>
      </c>
      <c r="C1020" s="13" t="s">
        <v>152</v>
      </c>
      <c r="E1020" s="14" t="s">
        <v>1342</v>
      </c>
      <c r="F1020" s="13" t="s">
        <v>1283</v>
      </c>
      <c r="H1020" s="13" t="s">
        <v>157</v>
      </c>
      <c r="I1020" s="13" t="s">
        <v>1252</v>
      </c>
      <c r="J1020" s="13" t="str">
        <f>HYPERLINK("http://pfam.sanger.ac.uk/family/PF00443","PF00443")</f>
        <v>PF00443</v>
      </c>
      <c r="L1020" s="13" t="s">
        <v>157</v>
      </c>
      <c r="M1020" s="13" t="s">
        <v>1254</v>
      </c>
    </row>
    <row r="1021" spans="1:13" x14ac:dyDescent="0.25">
      <c r="A1021" s="13" t="s">
        <v>4185</v>
      </c>
      <c r="B1021" s="13" t="s">
        <v>166</v>
      </c>
      <c r="C1021" s="13" t="s">
        <v>152</v>
      </c>
      <c r="E1021" s="14" t="s">
        <v>1342</v>
      </c>
      <c r="F1021" s="13" t="s">
        <v>1283</v>
      </c>
      <c r="H1021" s="13" t="s">
        <v>157</v>
      </c>
      <c r="J1021" s="13" t="s">
        <v>157</v>
      </c>
      <c r="L1021" s="13" t="s">
        <v>157</v>
      </c>
    </row>
    <row r="1022" spans="1:13" x14ac:dyDescent="0.25">
      <c r="A1022" s="13" t="s">
        <v>4186</v>
      </c>
      <c r="B1022" s="13" t="s">
        <v>151</v>
      </c>
      <c r="C1022" s="13" t="s">
        <v>152</v>
      </c>
      <c r="E1022" s="14" t="s">
        <v>1342</v>
      </c>
      <c r="F1022" s="13" t="s">
        <v>1283</v>
      </c>
      <c r="H1022" s="13" t="s">
        <v>157</v>
      </c>
      <c r="J1022" s="13" t="s">
        <v>157</v>
      </c>
      <c r="L1022" s="13" t="s">
        <v>157</v>
      </c>
    </row>
    <row r="1023" spans="1:13" x14ac:dyDescent="0.25">
      <c r="A1023" s="13" t="s">
        <v>4187</v>
      </c>
      <c r="B1023" s="13" t="s">
        <v>162</v>
      </c>
      <c r="C1023" s="13" t="s">
        <v>152</v>
      </c>
      <c r="E1023" s="14" t="s">
        <v>1342</v>
      </c>
      <c r="F1023" s="13" t="s">
        <v>1283</v>
      </c>
      <c r="H1023" s="13" t="s">
        <v>157</v>
      </c>
      <c r="I1023" s="13" t="s">
        <v>1315</v>
      </c>
      <c r="J1023" s="13" t="str">
        <f>HYPERLINK("http://pfam.sanger.ac.uk/family/PF03469","PF03469")</f>
        <v>PF03469</v>
      </c>
      <c r="L1023" s="13" t="s">
        <v>157</v>
      </c>
    </row>
    <row r="1024" spans="1:13" x14ac:dyDescent="0.25">
      <c r="A1024" s="13" t="s">
        <v>4188</v>
      </c>
      <c r="B1024" s="13" t="s">
        <v>166</v>
      </c>
      <c r="C1024" s="13" t="s">
        <v>152</v>
      </c>
      <c r="E1024" s="14" t="s">
        <v>1342</v>
      </c>
      <c r="F1024" s="13" t="s">
        <v>1283</v>
      </c>
      <c r="H1024" s="13" t="s">
        <v>157</v>
      </c>
      <c r="I1024" s="13" t="s">
        <v>883</v>
      </c>
      <c r="J1024" s="13" t="str">
        <f>HYPERLINK("http://pfam.sanger.ac.uk/family/PF01824","PF01824")</f>
        <v>PF01824</v>
      </c>
      <c r="L1024" s="13" t="s">
        <v>157</v>
      </c>
    </row>
    <row r="1025" spans="1:13" x14ac:dyDescent="0.25">
      <c r="A1025" s="13" t="s">
        <v>4189</v>
      </c>
      <c r="B1025" s="13" t="s">
        <v>166</v>
      </c>
      <c r="C1025" s="13" t="s">
        <v>152</v>
      </c>
      <c r="E1025" s="14" t="s">
        <v>1342</v>
      </c>
      <c r="F1025" s="13" t="s">
        <v>1283</v>
      </c>
      <c r="H1025" s="13" t="s">
        <v>157</v>
      </c>
      <c r="I1025" s="13" t="s">
        <v>689</v>
      </c>
      <c r="J1025" s="13" t="str">
        <f>HYPERLINK("http://pfam.sanger.ac.uk/family/PF04983","PF04983")</f>
        <v>PF04983</v>
      </c>
      <c r="L1025" s="13" t="s">
        <v>157</v>
      </c>
      <c r="M1025" s="13" t="s">
        <v>691</v>
      </c>
    </row>
    <row r="1026" spans="1:13" x14ac:dyDescent="0.25">
      <c r="A1026" s="13" t="s">
        <v>4190</v>
      </c>
      <c r="B1026" s="13" t="s">
        <v>166</v>
      </c>
      <c r="C1026" s="13" t="s">
        <v>152</v>
      </c>
      <c r="E1026" s="14" t="s">
        <v>1342</v>
      </c>
      <c r="F1026" s="13" t="s">
        <v>1283</v>
      </c>
      <c r="H1026" s="13" t="s">
        <v>157</v>
      </c>
      <c r="I1026" s="13" t="s">
        <v>173</v>
      </c>
      <c r="J1026" s="13" t="str">
        <f>HYPERLINK("http://pfam.sanger.ac.uk/family/PF13960","PF13960")</f>
        <v>PF13960</v>
      </c>
      <c r="L1026" s="13" t="s">
        <v>157</v>
      </c>
    </row>
    <row r="1027" spans="1:13" x14ac:dyDescent="0.25">
      <c r="A1027" s="13" t="s">
        <v>4191</v>
      </c>
      <c r="B1027" s="13" t="s">
        <v>162</v>
      </c>
      <c r="C1027" s="13" t="s">
        <v>152</v>
      </c>
      <c r="E1027" s="14" t="s">
        <v>1342</v>
      </c>
      <c r="F1027" s="13" t="s">
        <v>1283</v>
      </c>
      <c r="H1027" s="13" t="s">
        <v>157</v>
      </c>
      <c r="J1027" s="13" t="s">
        <v>157</v>
      </c>
      <c r="L1027" s="13" t="s">
        <v>157</v>
      </c>
    </row>
    <row r="1028" spans="1:13" x14ac:dyDescent="0.25">
      <c r="A1028" s="13" t="s">
        <v>4192</v>
      </c>
      <c r="B1028" s="13" t="s">
        <v>151</v>
      </c>
      <c r="C1028" s="13" t="s">
        <v>152</v>
      </c>
      <c r="E1028" s="14" t="s">
        <v>1342</v>
      </c>
      <c r="F1028" s="13" t="s">
        <v>1283</v>
      </c>
      <c r="H1028" s="13" t="s">
        <v>157</v>
      </c>
      <c r="I1028" s="13" t="s">
        <v>380</v>
      </c>
      <c r="J1028" s="13" t="str">
        <f>HYPERLINK("http://pfam.sanger.ac.uk/family/PF00411","PF00411")</f>
        <v>PF00411</v>
      </c>
      <c r="L1028" s="13" t="s">
        <v>157</v>
      </c>
      <c r="M1028" s="13" t="s">
        <v>382</v>
      </c>
    </row>
    <row r="1029" spans="1:13" x14ac:dyDescent="0.25">
      <c r="A1029" s="13" t="s">
        <v>4193</v>
      </c>
      <c r="B1029" s="13" t="s">
        <v>162</v>
      </c>
      <c r="C1029" s="13" t="s">
        <v>152</v>
      </c>
      <c r="E1029" s="14" t="s">
        <v>1342</v>
      </c>
      <c r="F1029" s="13" t="s">
        <v>1283</v>
      </c>
      <c r="H1029" s="13" t="s">
        <v>157</v>
      </c>
      <c r="J1029" s="13" t="s">
        <v>157</v>
      </c>
      <c r="L1029" s="13" t="s">
        <v>157</v>
      </c>
    </row>
    <row r="1030" spans="1:13" x14ac:dyDescent="0.25">
      <c r="A1030" s="13" t="s">
        <v>4194</v>
      </c>
      <c r="B1030" s="13" t="s">
        <v>166</v>
      </c>
      <c r="C1030" s="13" t="s">
        <v>152</v>
      </c>
      <c r="E1030" s="14" t="s">
        <v>1342</v>
      </c>
      <c r="F1030" s="13" t="s">
        <v>1283</v>
      </c>
      <c r="H1030" s="13" t="s">
        <v>157</v>
      </c>
      <c r="J1030" s="13" t="s">
        <v>157</v>
      </c>
      <c r="L1030" s="13" t="s">
        <v>157</v>
      </c>
    </row>
    <row r="1031" spans="1:13" x14ac:dyDescent="0.25">
      <c r="A1031" s="13" t="s">
        <v>4195</v>
      </c>
      <c r="B1031" s="13" t="s">
        <v>175</v>
      </c>
      <c r="C1031" s="13" t="s">
        <v>152</v>
      </c>
      <c r="E1031" s="14" t="s">
        <v>1342</v>
      </c>
      <c r="F1031" s="13" t="s">
        <v>1283</v>
      </c>
      <c r="H1031" s="13" t="s">
        <v>157</v>
      </c>
      <c r="I1031" s="13" t="s">
        <v>3127</v>
      </c>
      <c r="J1031" s="13" t="str">
        <f>HYPERLINK("http://pfam.sanger.ac.uk/family/PF04561","PF04561")</f>
        <v>PF04561</v>
      </c>
      <c r="L1031" s="13" t="s">
        <v>157</v>
      </c>
      <c r="M1031" s="13" t="s">
        <v>3122</v>
      </c>
    </row>
    <row r="1032" spans="1:13" x14ac:dyDescent="0.25">
      <c r="A1032" s="13" t="s">
        <v>4196</v>
      </c>
      <c r="B1032" s="13" t="s">
        <v>151</v>
      </c>
      <c r="C1032" s="13" t="s">
        <v>152</v>
      </c>
      <c r="E1032" s="14" t="s">
        <v>1342</v>
      </c>
      <c r="F1032" s="13" t="s">
        <v>1283</v>
      </c>
      <c r="H1032" s="13" t="s">
        <v>157</v>
      </c>
      <c r="J1032" s="13" t="s">
        <v>157</v>
      </c>
      <c r="L1032" s="13" t="s">
        <v>157</v>
      </c>
    </row>
    <row r="1033" spans="1:13" x14ac:dyDescent="0.25">
      <c r="A1033" s="13" t="s">
        <v>4197</v>
      </c>
      <c r="B1033" s="13" t="s">
        <v>151</v>
      </c>
      <c r="C1033" s="13" t="s">
        <v>152</v>
      </c>
      <c r="E1033" s="14" t="s">
        <v>1342</v>
      </c>
      <c r="F1033" s="13" t="s">
        <v>1283</v>
      </c>
      <c r="H1033" s="13" t="s">
        <v>157</v>
      </c>
      <c r="J1033" s="13" t="s">
        <v>157</v>
      </c>
      <c r="L1033" s="13" t="s">
        <v>157</v>
      </c>
    </row>
    <row r="1034" spans="1:13" x14ac:dyDescent="0.25">
      <c r="A1034" s="13" t="s">
        <v>4198</v>
      </c>
      <c r="B1034" s="13" t="s">
        <v>162</v>
      </c>
      <c r="C1034" s="13" t="s">
        <v>152</v>
      </c>
      <c r="E1034" s="14" t="s">
        <v>1342</v>
      </c>
      <c r="F1034" s="13" t="s">
        <v>1283</v>
      </c>
      <c r="H1034" s="13" t="s">
        <v>157</v>
      </c>
      <c r="J1034" s="13" t="s">
        <v>157</v>
      </c>
      <c r="L1034" s="13" t="s">
        <v>157</v>
      </c>
    </row>
    <row r="1035" spans="1:13" x14ac:dyDescent="0.25">
      <c r="A1035" s="13" t="s">
        <v>4199</v>
      </c>
      <c r="B1035" s="13" t="s">
        <v>166</v>
      </c>
      <c r="C1035" s="13" t="s">
        <v>152</v>
      </c>
      <c r="E1035" s="14" t="s">
        <v>1342</v>
      </c>
      <c r="F1035" s="13" t="s">
        <v>1283</v>
      </c>
      <c r="H1035" s="13" t="s">
        <v>157</v>
      </c>
      <c r="I1035" s="13" t="s">
        <v>158</v>
      </c>
      <c r="J1035" s="13" t="str">
        <f>HYPERLINK("http://pfam.sanger.ac.uk/family/PF00004","PF00004")</f>
        <v>PF00004</v>
      </c>
      <c r="L1035" s="13" t="s">
        <v>157</v>
      </c>
      <c r="M1035" s="13" t="s">
        <v>160</v>
      </c>
    </row>
    <row r="1036" spans="1:13" x14ac:dyDescent="0.25">
      <c r="A1036" s="13" t="s">
        <v>4200</v>
      </c>
      <c r="B1036" s="13" t="s">
        <v>175</v>
      </c>
      <c r="C1036" s="13" t="s">
        <v>152</v>
      </c>
      <c r="E1036" s="14" t="s">
        <v>1342</v>
      </c>
      <c r="F1036" s="13" t="s">
        <v>1283</v>
      </c>
      <c r="H1036" s="13" t="s">
        <v>157</v>
      </c>
      <c r="J1036" s="13" t="s">
        <v>157</v>
      </c>
      <c r="L1036" s="13" t="s">
        <v>157</v>
      </c>
    </row>
    <row r="1037" spans="1:13" x14ac:dyDescent="0.25">
      <c r="A1037" s="13" t="s">
        <v>4201</v>
      </c>
      <c r="B1037" s="13" t="s">
        <v>162</v>
      </c>
      <c r="C1037" s="13" t="s">
        <v>152</v>
      </c>
      <c r="E1037" s="14" t="s">
        <v>1342</v>
      </c>
      <c r="F1037" s="13" t="s">
        <v>1283</v>
      </c>
      <c r="H1037" s="13" t="s">
        <v>157</v>
      </c>
      <c r="J1037" s="13" t="s">
        <v>157</v>
      </c>
      <c r="L1037" s="13" t="s">
        <v>157</v>
      </c>
      <c r="M1037" s="13" t="s">
        <v>1306</v>
      </c>
    </row>
    <row r="1038" spans="1:13" x14ac:dyDescent="0.25">
      <c r="A1038" s="13" t="s">
        <v>4202</v>
      </c>
      <c r="B1038" s="13" t="s">
        <v>162</v>
      </c>
      <c r="C1038" s="13" t="s">
        <v>152</v>
      </c>
      <c r="E1038" s="14" t="s">
        <v>1342</v>
      </c>
      <c r="F1038" s="13" t="s">
        <v>1283</v>
      </c>
      <c r="H1038" s="13" t="s">
        <v>157</v>
      </c>
      <c r="I1038" s="13" t="s">
        <v>3107</v>
      </c>
      <c r="J1038" s="13" t="str">
        <f>HYPERLINK("http://pfam.sanger.ac.uk/family/PF04565","PF04565")</f>
        <v>PF04565</v>
      </c>
      <c r="L1038" s="13" t="s">
        <v>157</v>
      </c>
      <c r="M1038" s="13" t="s">
        <v>3108</v>
      </c>
    </row>
    <row r="1039" spans="1:13" x14ac:dyDescent="0.25">
      <c r="A1039" s="13" t="s">
        <v>4203</v>
      </c>
      <c r="B1039" s="13" t="s">
        <v>175</v>
      </c>
      <c r="C1039" s="13" t="s">
        <v>152</v>
      </c>
      <c r="E1039" s="14" t="s">
        <v>1342</v>
      </c>
      <c r="F1039" s="13" t="s">
        <v>1283</v>
      </c>
      <c r="H1039" s="13" t="s">
        <v>157</v>
      </c>
      <c r="I1039" s="13" t="s">
        <v>415</v>
      </c>
      <c r="J1039" s="13" t="str">
        <f>HYPERLINK("http://pfam.sanger.ac.uk/family/PF00163","PF00163")</f>
        <v>PF00163</v>
      </c>
      <c r="L1039" s="13" t="s">
        <v>157</v>
      </c>
      <c r="M1039" s="13" t="s">
        <v>417</v>
      </c>
    </row>
    <row r="1040" spans="1:13" x14ac:dyDescent="0.25">
      <c r="A1040" s="13" t="s">
        <v>4204</v>
      </c>
      <c r="B1040" s="13" t="s">
        <v>162</v>
      </c>
      <c r="C1040" s="13" t="s">
        <v>152</v>
      </c>
      <c r="E1040" s="14" t="s">
        <v>1342</v>
      </c>
      <c r="F1040" s="13" t="s">
        <v>1283</v>
      </c>
      <c r="H1040" s="13" t="s">
        <v>157</v>
      </c>
      <c r="I1040" s="13" t="s">
        <v>1358</v>
      </c>
      <c r="J1040" s="13" t="str">
        <f>HYPERLINK("http://pfam.sanger.ac.uk/family/PF03087","PF03087")</f>
        <v>PF03087</v>
      </c>
      <c r="L1040" s="13" t="s">
        <v>157</v>
      </c>
    </row>
    <row r="1041" spans="1:13" x14ac:dyDescent="0.25">
      <c r="A1041" s="13" t="s">
        <v>4205</v>
      </c>
      <c r="B1041" s="13" t="s">
        <v>166</v>
      </c>
      <c r="C1041" s="13" t="s">
        <v>152</v>
      </c>
      <c r="E1041" s="14" t="s">
        <v>1342</v>
      </c>
      <c r="F1041" s="13" t="s">
        <v>1283</v>
      </c>
      <c r="H1041" s="13" t="s">
        <v>157</v>
      </c>
      <c r="J1041" s="13" t="s">
        <v>157</v>
      </c>
      <c r="L1041" s="13" t="s">
        <v>157</v>
      </c>
    </row>
    <row r="1042" spans="1:13" x14ac:dyDescent="0.25">
      <c r="A1042" s="13" t="s">
        <v>4206</v>
      </c>
      <c r="B1042" s="13" t="s">
        <v>175</v>
      </c>
      <c r="C1042" s="13" t="s">
        <v>152</v>
      </c>
      <c r="E1042" s="14" t="s">
        <v>1342</v>
      </c>
      <c r="F1042" s="13" t="s">
        <v>1283</v>
      </c>
      <c r="H1042" s="13" t="s">
        <v>157</v>
      </c>
      <c r="I1042" s="13" t="s">
        <v>744</v>
      </c>
      <c r="J1042" s="13" t="str">
        <f>HYPERLINK("http://pfam.sanger.ac.uk/family/PF03101","PF03101")</f>
        <v>PF03101</v>
      </c>
      <c r="L1042" s="13" t="s">
        <v>157</v>
      </c>
    </row>
    <row r="1043" spans="1:13" x14ac:dyDescent="0.25">
      <c r="A1043" s="13" t="s">
        <v>4207</v>
      </c>
      <c r="B1043" s="13" t="s">
        <v>162</v>
      </c>
      <c r="C1043" s="13" t="s">
        <v>152</v>
      </c>
      <c r="E1043" s="14" t="s">
        <v>1342</v>
      </c>
      <c r="F1043" s="13" t="s">
        <v>1283</v>
      </c>
      <c r="H1043" s="13" t="s">
        <v>157</v>
      </c>
      <c r="J1043" s="13" t="s">
        <v>157</v>
      </c>
      <c r="L1043" s="13" t="s">
        <v>157</v>
      </c>
    </row>
    <row r="1044" spans="1:13" x14ac:dyDescent="0.25">
      <c r="A1044" s="13" t="s">
        <v>4208</v>
      </c>
      <c r="B1044" s="13" t="s">
        <v>151</v>
      </c>
      <c r="C1044" s="13" t="s">
        <v>152</v>
      </c>
      <c r="E1044" s="14" t="s">
        <v>1342</v>
      </c>
      <c r="F1044" s="13" t="s">
        <v>1283</v>
      </c>
      <c r="H1044" s="13" t="s">
        <v>157</v>
      </c>
      <c r="I1044" s="13" t="s">
        <v>1246</v>
      </c>
      <c r="J1044" s="13" t="str">
        <f>HYPERLINK("http://pfam.sanger.ac.uk/family/PF02134","PF02134")</f>
        <v>PF02134</v>
      </c>
      <c r="L1044" s="13" t="s">
        <v>157</v>
      </c>
      <c r="M1044" s="13" t="s">
        <v>1247</v>
      </c>
    </row>
    <row r="1045" spans="1:13" x14ac:dyDescent="0.25">
      <c r="A1045" s="13" t="s">
        <v>4209</v>
      </c>
      <c r="B1045" s="13" t="s">
        <v>162</v>
      </c>
      <c r="C1045" s="13" t="s">
        <v>152</v>
      </c>
      <c r="E1045" s="14" t="s">
        <v>1342</v>
      </c>
      <c r="F1045" s="13" t="s">
        <v>1283</v>
      </c>
      <c r="H1045" s="13" t="s">
        <v>157</v>
      </c>
      <c r="I1045" s="13" t="s">
        <v>1043</v>
      </c>
      <c r="J1045" s="13" t="str">
        <f>HYPERLINK("http://pfam.sanger.ac.uk/family/PF13087","PF13087")</f>
        <v>PF13087</v>
      </c>
      <c r="L1045" s="13" t="s">
        <v>157</v>
      </c>
    </row>
    <row r="1046" spans="1:13" x14ac:dyDescent="0.25">
      <c r="A1046" s="13" t="s">
        <v>4210</v>
      </c>
      <c r="B1046" s="13" t="s">
        <v>162</v>
      </c>
      <c r="C1046" s="13" t="s">
        <v>152</v>
      </c>
      <c r="E1046" s="14" t="s">
        <v>1342</v>
      </c>
      <c r="F1046" s="13" t="s">
        <v>1283</v>
      </c>
      <c r="H1046" s="13" t="s">
        <v>157</v>
      </c>
      <c r="J1046" s="13" t="s">
        <v>157</v>
      </c>
      <c r="L1046" s="13" t="s">
        <v>157</v>
      </c>
    </row>
    <row r="1047" spans="1:13" x14ac:dyDescent="0.25">
      <c r="A1047" s="13" t="s">
        <v>4211</v>
      </c>
      <c r="B1047" s="13" t="s">
        <v>162</v>
      </c>
      <c r="C1047" s="13" t="s">
        <v>152</v>
      </c>
      <c r="E1047" s="14" t="s">
        <v>1342</v>
      </c>
      <c r="F1047" s="13" t="s">
        <v>1283</v>
      </c>
      <c r="H1047" s="13" t="s">
        <v>157</v>
      </c>
      <c r="I1047" s="13" t="s">
        <v>1785</v>
      </c>
      <c r="J1047" s="13" t="str">
        <f>HYPERLINK("http://pfam.sanger.ac.uk/family/PF14291","PF14291")</f>
        <v>PF14291</v>
      </c>
      <c r="L1047" s="13" t="s">
        <v>157</v>
      </c>
    </row>
    <row r="1048" spans="1:13" x14ac:dyDescent="0.25">
      <c r="A1048" s="13" t="s">
        <v>4212</v>
      </c>
      <c r="B1048" s="13" t="s">
        <v>162</v>
      </c>
      <c r="C1048" s="13" t="s">
        <v>152</v>
      </c>
      <c r="E1048" s="14" t="s">
        <v>1342</v>
      </c>
      <c r="F1048" s="13" t="s">
        <v>1283</v>
      </c>
      <c r="H1048" s="13" t="s">
        <v>157</v>
      </c>
      <c r="I1048" s="13" t="s">
        <v>1304</v>
      </c>
      <c r="J1048" s="13" t="str">
        <f>HYPERLINK("http://pfam.sanger.ac.uk/family/PF00626","PF00626")</f>
        <v>PF00626</v>
      </c>
      <c r="L1048" s="13" t="s">
        <v>157</v>
      </c>
      <c r="M1048" s="13" t="s">
        <v>1306</v>
      </c>
    </row>
    <row r="1049" spans="1:13" x14ac:dyDescent="0.25">
      <c r="A1049" s="13" t="s">
        <v>4213</v>
      </c>
      <c r="B1049" s="13" t="s">
        <v>162</v>
      </c>
      <c r="C1049" s="13" t="s">
        <v>152</v>
      </c>
      <c r="E1049" s="14" t="s">
        <v>1342</v>
      </c>
      <c r="F1049" s="13" t="s">
        <v>1283</v>
      </c>
      <c r="H1049" s="13" t="s">
        <v>157</v>
      </c>
      <c r="I1049" s="13" t="s">
        <v>3127</v>
      </c>
      <c r="J1049" s="13" t="str">
        <f>HYPERLINK("http://pfam.sanger.ac.uk/family/PF04561","PF04561")</f>
        <v>PF04561</v>
      </c>
      <c r="L1049" s="13" t="s">
        <v>157</v>
      </c>
      <c r="M1049" s="13" t="s">
        <v>3122</v>
      </c>
    </row>
    <row r="1050" spans="1:13" x14ac:dyDescent="0.25">
      <c r="A1050" s="13" t="s">
        <v>4214</v>
      </c>
      <c r="B1050" s="13" t="s">
        <v>162</v>
      </c>
      <c r="C1050" s="13" t="s">
        <v>152</v>
      </c>
      <c r="E1050" s="14" t="s">
        <v>1342</v>
      </c>
      <c r="F1050" s="13" t="s">
        <v>1283</v>
      </c>
      <c r="H1050" s="13" t="s">
        <v>157</v>
      </c>
      <c r="I1050" s="13" t="s">
        <v>380</v>
      </c>
      <c r="J1050" s="13" t="str">
        <f>HYPERLINK("http://pfam.sanger.ac.uk/family/PF00411","PF00411")</f>
        <v>PF00411</v>
      </c>
      <c r="L1050" s="13" t="s">
        <v>157</v>
      </c>
      <c r="M1050" s="13" t="s">
        <v>382</v>
      </c>
    </row>
    <row r="1051" spans="1:13" x14ac:dyDescent="0.25">
      <c r="A1051" s="13" t="s">
        <v>4215</v>
      </c>
      <c r="B1051" s="13" t="s">
        <v>166</v>
      </c>
      <c r="C1051" s="13" t="s">
        <v>152</v>
      </c>
      <c r="E1051" s="14" t="s">
        <v>1342</v>
      </c>
      <c r="F1051" s="13" t="s">
        <v>1283</v>
      </c>
      <c r="H1051" s="13" t="s">
        <v>157</v>
      </c>
      <c r="J1051" s="13" t="s">
        <v>157</v>
      </c>
      <c r="L1051" s="13" t="s">
        <v>157</v>
      </c>
    </row>
    <row r="1052" spans="1:13" x14ac:dyDescent="0.25">
      <c r="A1052" s="13" t="s">
        <v>4216</v>
      </c>
      <c r="B1052" s="13" t="s">
        <v>162</v>
      </c>
      <c r="C1052" s="13" t="s">
        <v>152</v>
      </c>
      <c r="E1052" s="14" t="s">
        <v>1342</v>
      </c>
      <c r="F1052" s="13" t="s">
        <v>1283</v>
      </c>
      <c r="H1052" s="13" t="s">
        <v>157</v>
      </c>
      <c r="I1052" s="13" t="s">
        <v>689</v>
      </c>
      <c r="J1052" s="13" t="str">
        <f>HYPERLINK("http://pfam.sanger.ac.uk/family/PF04983","PF04983")</f>
        <v>PF04983</v>
      </c>
      <c r="L1052" s="13" t="s">
        <v>157</v>
      </c>
      <c r="M1052" s="13" t="s">
        <v>691</v>
      </c>
    </row>
    <row r="1053" spans="1:13" x14ac:dyDescent="0.25">
      <c r="A1053" s="13" t="s">
        <v>4217</v>
      </c>
      <c r="B1053" s="13" t="s">
        <v>151</v>
      </c>
      <c r="C1053" s="13" t="s">
        <v>152</v>
      </c>
      <c r="E1053" s="14" t="s">
        <v>1342</v>
      </c>
      <c r="F1053" s="13" t="s">
        <v>1283</v>
      </c>
      <c r="H1053" s="13" t="s">
        <v>157</v>
      </c>
      <c r="J1053" s="13" t="s">
        <v>157</v>
      </c>
      <c r="L1053" s="13" t="s">
        <v>157</v>
      </c>
    </row>
    <row r="1054" spans="1:13" x14ac:dyDescent="0.25">
      <c r="A1054" s="13" t="s">
        <v>4218</v>
      </c>
      <c r="B1054" s="13" t="s">
        <v>162</v>
      </c>
      <c r="C1054" s="13" t="s">
        <v>152</v>
      </c>
      <c r="E1054" s="14" t="s">
        <v>1342</v>
      </c>
      <c r="F1054" s="13" t="s">
        <v>1283</v>
      </c>
      <c r="H1054" s="13" t="s">
        <v>157</v>
      </c>
      <c r="J1054" s="13" t="s">
        <v>157</v>
      </c>
      <c r="L1054" s="13" t="s">
        <v>157</v>
      </c>
    </row>
    <row r="1055" spans="1:13" x14ac:dyDescent="0.25">
      <c r="A1055" s="13" t="s">
        <v>4219</v>
      </c>
      <c r="B1055" s="13" t="s">
        <v>166</v>
      </c>
      <c r="C1055" s="13" t="s">
        <v>152</v>
      </c>
      <c r="E1055" s="14" t="s">
        <v>1342</v>
      </c>
      <c r="F1055" s="13" t="s">
        <v>1283</v>
      </c>
      <c r="H1055" s="13" t="s">
        <v>157</v>
      </c>
      <c r="J1055" s="13" t="s">
        <v>157</v>
      </c>
      <c r="L1055" s="13" t="s">
        <v>157</v>
      </c>
    </row>
    <row r="1056" spans="1:13" x14ac:dyDescent="0.25">
      <c r="A1056" s="13" t="s">
        <v>4220</v>
      </c>
      <c r="B1056" s="13" t="s">
        <v>162</v>
      </c>
      <c r="C1056" s="13" t="s">
        <v>152</v>
      </c>
      <c r="E1056" s="14" t="s">
        <v>1342</v>
      </c>
      <c r="F1056" s="13" t="s">
        <v>1283</v>
      </c>
      <c r="H1056" s="13" t="s">
        <v>157</v>
      </c>
      <c r="I1056" s="13" t="s">
        <v>319</v>
      </c>
      <c r="J1056" s="13" t="str">
        <f>HYPERLINK("http://pfam.sanger.ac.uk/family/PF00421","PF00421")</f>
        <v>PF00421</v>
      </c>
      <c r="L1056" s="13" t="s">
        <v>157</v>
      </c>
      <c r="M1056" s="13" t="s">
        <v>320</v>
      </c>
    </row>
    <row r="1057" spans="1:13" x14ac:dyDescent="0.25">
      <c r="A1057" s="13" t="s">
        <v>4221</v>
      </c>
      <c r="B1057" s="13" t="s">
        <v>162</v>
      </c>
      <c r="C1057" s="13" t="s">
        <v>152</v>
      </c>
      <c r="E1057" s="14" t="s">
        <v>1342</v>
      </c>
      <c r="F1057" s="13" t="s">
        <v>1283</v>
      </c>
      <c r="H1057" s="13" t="s">
        <v>157</v>
      </c>
      <c r="J1057" s="13" t="s">
        <v>157</v>
      </c>
      <c r="L1057" s="13" t="s">
        <v>157</v>
      </c>
      <c r="M1057" s="13" t="s">
        <v>717</v>
      </c>
    </row>
    <row r="1058" spans="1:13" x14ac:dyDescent="0.25">
      <c r="A1058" s="13" t="s">
        <v>4222</v>
      </c>
      <c r="B1058" s="13" t="s">
        <v>166</v>
      </c>
      <c r="C1058" s="13" t="s">
        <v>152</v>
      </c>
      <c r="E1058" s="14" t="s">
        <v>1342</v>
      </c>
      <c r="F1058" s="13" t="s">
        <v>1283</v>
      </c>
      <c r="H1058" s="13" t="s">
        <v>157</v>
      </c>
      <c r="J1058" s="13" t="s">
        <v>157</v>
      </c>
      <c r="L1058" s="13" t="s">
        <v>157</v>
      </c>
    </row>
    <row r="1059" spans="1:13" x14ac:dyDescent="0.25">
      <c r="A1059" s="13" t="s">
        <v>4223</v>
      </c>
      <c r="B1059" s="13" t="s">
        <v>166</v>
      </c>
      <c r="C1059" s="13" t="s">
        <v>152</v>
      </c>
      <c r="E1059" s="14" t="s">
        <v>1342</v>
      </c>
      <c r="F1059" s="13" t="s">
        <v>1283</v>
      </c>
      <c r="H1059" s="13" t="s">
        <v>157</v>
      </c>
      <c r="J1059" s="13" t="s">
        <v>157</v>
      </c>
      <c r="L1059" s="13" t="s">
        <v>157</v>
      </c>
    </row>
    <row r="1060" spans="1:13" x14ac:dyDescent="0.25">
      <c r="A1060" s="13" t="s">
        <v>4224</v>
      </c>
      <c r="B1060" s="13" t="s">
        <v>162</v>
      </c>
      <c r="C1060" s="13" t="s">
        <v>152</v>
      </c>
      <c r="E1060" s="14" t="s">
        <v>1342</v>
      </c>
      <c r="F1060" s="13" t="s">
        <v>1283</v>
      </c>
      <c r="H1060" s="13" t="s">
        <v>157</v>
      </c>
      <c r="I1060" s="13" t="s">
        <v>342</v>
      </c>
      <c r="J1060" s="13" t="str">
        <f>HYPERLINK("http://pfam.sanger.ac.uk/family/PF04178","PF04178")</f>
        <v>PF04178</v>
      </c>
      <c r="L1060" s="13" t="s">
        <v>157</v>
      </c>
      <c r="M1060" s="13" t="s">
        <v>343</v>
      </c>
    </row>
    <row r="1061" spans="1:13" x14ac:dyDescent="0.25">
      <c r="A1061" s="13" t="s">
        <v>4225</v>
      </c>
      <c r="B1061" s="13" t="s">
        <v>166</v>
      </c>
      <c r="C1061" s="13" t="s">
        <v>152</v>
      </c>
      <c r="E1061" s="14" t="s">
        <v>1342</v>
      </c>
      <c r="F1061" s="13" t="s">
        <v>1283</v>
      </c>
      <c r="H1061" s="13" t="s">
        <v>157</v>
      </c>
      <c r="J1061" s="13" t="s">
        <v>157</v>
      </c>
      <c r="L1061" s="13" t="s">
        <v>157</v>
      </c>
    </row>
    <row r="1062" spans="1:13" x14ac:dyDescent="0.25">
      <c r="A1062" s="13" t="s">
        <v>4226</v>
      </c>
      <c r="B1062" s="13" t="s">
        <v>166</v>
      </c>
      <c r="C1062" s="13" t="s">
        <v>152</v>
      </c>
      <c r="E1062" s="14" t="s">
        <v>1342</v>
      </c>
      <c r="F1062" s="13" t="s">
        <v>1283</v>
      </c>
      <c r="H1062" s="13" t="s">
        <v>157</v>
      </c>
      <c r="J1062" s="13" t="s">
        <v>157</v>
      </c>
      <c r="L1062" s="13" t="s">
        <v>157</v>
      </c>
    </row>
    <row r="1063" spans="1:13" x14ac:dyDescent="0.25">
      <c r="A1063" s="13" t="s">
        <v>4227</v>
      </c>
      <c r="B1063" s="13" t="s">
        <v>166</v>
      </c>
      <c r="C1063" s="13" t="s">
        <v>152</v>
      </c>
      <c r="E1063" s="14" t="s">
        <v>1342</v>
      </c>
      <c r="F1063" s="13" t="s">
        <v>1283</v>
      </c>
      <c r="H1063" s="13" t="s">
        <v>157</v>
      </c>
      <c r="J1063" s="13" t="s">
        <v>157</v>
      </c>
      <c r="L1063" s="13" t="s">
        <v>157</v>
      </c>
      <c r="M1063" s="13" t="s">
        <v>1549</v>
      </c>
    </row>
    <row r="1064" spans="1:13" x14ac:dyDescent="0.25">
      <c r="A1064" s="13" t="s">
        <v>4228</v>
      </c>
      <c r="B1064" s="13" t="s">
        <v>151</v>
      </c>
      <c r="C1064" s="13" t="s">
        <v>152</v>
      </c>
      <c r="E1064" s="14" t="s">
        <v>1342</v>
      </c>
      <c r="F1064" s="13" t="s">
        <v>1283</v>
      </c>
      <c r="H1064" s="13" t="s">
        <v>157</v>
      </c>
      <c r="I1064" s="13" t="s">
        <v>655</v>
      </c>
      <c r="J1064" s="13" t="str">
        <f>HYPERLINK("http://pfam.sanger.ac.uk/family/PF00145","PF00145")</f>
        <v>PF00145</v>
      </c>
      <c r="L1064" s="13" t="s">
        <v>157</v>
      </c>
      <c r="M1064" s="13" t="s">
        <v>657</v>
      </c>
    </row>
    <row r="1065" spans="1:13" x14ac:dyDescent="0.25">
      <c r="A1065" s="13" t="s">
        <v>4229</v>
      </c>
      <c r="B1065" s="13" t="s">
        <v>166</v>
      </c>
      <c r="C1065" s="13" t="s">
        <v>152</v>
      </c>
      <c r="E1065" s="14" t="s">
        <v>1342</v>
      </c>
      <c r="F1065" s="13" t="s">
        <v>1283</v>
      </c>
      <c r="H1065" s="13" t="s">
        <v>157</v>
      </c>
      <c r="J1065" s="13" t="s">
        <v>157</v>
      </c>
      <c r="L1065" s="13" t="s">
        <v>157</v>
      </c>
    </row>
    <row r="1066" spans="1:13" x14ac:dyDescent="0.25">
      <c r="A1066" s="13" t="s">
        <v>4230</v>
      </c>
      <c r="B1066" s="13" t="s">
        <v>162</v>
      </c>
      <c r="C1066" s="13" t="s">
        <v>152</v>
      </c>
      <c r="E1066" s="14" t="s">
        <v>1342</v>
      </c>
      <c r="F1066" s="13" t="s">
        <v>1283</v>
      </c>
      <c r="H1066" s="13" t="s">
        <v>157</v>
      </c>
      <c r="I1066" s="13" t="s">
        <v>1203</v>
      </c>
      <c r="J1066" s="13" t="str">
        <f>HYPERLINK("http://pfam.sanger.ac.uk/family/PF00085","PF00085")</f>
        <v>PF00085</v>
      </c>
      <c r="L1066" s="13" t="s">
        <v>157</v>
      </c>
      <c r="M1066" s="13" t="s">
        <v>1205</v>
      </c>
    </row>
    <row r="1067" spans="1:13" x14ac:dyDescent="0.25">
      <c r="A1067" s="13" t="s">
        <v>4231</v>
      </c>
      <c r="B1067" s="13" t="s">
        <v>166</v>
      </c>
      <c r="C1067" s="13" t="s">
        <v>152</v>
      </c>
      <c r="E1067" s="14" t="s">
        <v>1342</v>
      </c>
      <c r="F1067" s="13" t="s">
        <v>1283</v>
      </c>
      <c r="H1067" s="13" t="s">
        <v>157</v>
      </c>
      <c r="J1067" s="13" t="s">
        <v>157</v>
      </c>
      <c r="L1067" s="13" t="s">
        <v>157</v>
      </c>
    </row>
    <row r="1068" spans="1:13" x14ac:dyDescent="0.25">
      <c r="A1068" s="13" t="s">
        <v>4232</v>
      </c>
      <c r="B1068" s="13" t="s">
        <v>151</v>
      </c>
      <c r="C1068" s="13" t="s">
        <v>152</v>
      </c>
      <c r="E1068" s="14" t="s">
        <v>1342</v>
      </c>
      <c r="F1068" s="13" t="s">
        <v>1283</v>
      </c>
      <c r="H1068" s="13" t="s">
        <v>157</v>
      </c>
      <c r="I1068" s="13" t="s">
        <v>1043</v>
      </c>
      <c r="J1068" s="13" t="str">
        <f>HYPERLINK("http://pfam.sanger.ac.uk/family/PF13087","PF13087")</f>
        <v>PF13087</v>
      </c>
      <c r="L1068" s="13" t="s">
        <v>157</v>
      </c>
    </row>
    <row r="1069" spans="1:13" x14ac:dyDescent="0.25">
      <c r="A1069" s="13" t="s">
        <v>4233</v>
      </c>
      <c r="B1069" s="13" t="s">
        <v>162</v>
      </c>
      <c r="C1069" s="13" t="s">
        <v>152</v>
      </c>
      <c r="E1069" s="14" t="s">
        <v>1342</v>
      </c>
      <c r="F1069" s="13" t="s">
        <v>1283</v>
      </c>
      <c r="H1069" s="13" t="s">
        <v>157</v>
      </c>
      <c r="J1069" s="13" t="s">
        <v>157</v>
      </c>
      <c r="L1069" s="13" t="s">
        <v>157</v>
      </c>
    </row>
    <row r="1070" spans="1:13" x14ac:dyDescent="0.25">
      <c r="A1070" s="13" t="s">
        <v>4234</v>
      </c>
      <c r="B1070" s="13" t="s">
        <v>162</v>
      </c>
      <c r="C1070" s="13" t="s">
        <v>152</v>
      </c>
      <c r="E1070" s="14" t="s">
        <v>1342</v>
      </c>
      <c r="F1070" s="13" t="s">
        <v>1283</v>
      </c>
      <c r="H1070" s="13" t="s">
        <v>157</v>
      </c>
      <c r="I1070" s="13" t="s">
        <v>1269</v>
      </c>
      <c r="J1070" s="13" t="str">
        <f>HYPERLINK("http://pfam.sanger.ac.uk/family/PF02902","PF02902")</f>
        <v>PF02902</v>
      </c>
      <c r="L1070" s="13" t="s">
        <v>157</v>
      </c>
      <c r="M1070" s="13" t="s">
        <v>1271</v>
      </c>
    </row>
    <row r="1071" spans="1:13" x14ac:dyDescent="0.25">
      <c r="A1071" s="13" t="s">
        <v>4235</v>
      </c>
      <c r="B1071" s="13" t="s">
        <v>151</v>
      </c>
      <c r="C1071" s="13" t="s">
        <v>152</v>
      </c>
      <c r="E1071" s="14" t="s">
        <v>1342</v>
      </c>
      <c r="F1071" s="13" t="s">
        <v>1283</v>
      </c>
      <c r="H1071" s="13" t="s">
        <v>157</v>
      </c>
      <c r="I1071" s="13" t="s">
        <v>1033</v>
      </c>
      <c r="J1071" s="13" t="str">
        <f>HYPERLINK("http://pfam.sanger.ac.uk/family/PF00124","PF00124")</f>
        <v>PF00124</v>
      </c>
      <c r="L1071" s="13" t="s">
        <v>157</v>
      </c>
      <c r="M1071" s="13" t="s">
        <v>1035</v>
      </c>
    </row>
    <row r="1072" spans="1:13" x14ac:dyDescent="0.25">
      <c r="A1072" s="13" t="s">
        <v>4236</v>
      </c>
      <c r="B1072" s="13" t="s">
        <v>166</v>
      </c>
      <c r="C1072" s="13" t="s">
        <v>152</v>
      </c>
      <c r="E1072" s="14" t="s">
        <v>1342</v>
      </c>
      <c r="F1072" s="13" t="s">
        <v>1283</v>
      </c>
      <c r="H1072" s="13" t="s">
        <v>157</v>
      </c>
      <c r="I1072" s="13" t="s">
        <v>1043</v>
      </c>
      <c r="J1072" s="13" t="str">
        <f>HYPERLINK("http://pfam.sanger.ac.uk/family/PF13087","PF13087")</f>
        <v>PF13087</v>
      </c>
      <c r="L1072" s="13" t="s">
        <v>157</v>
      </c>
    </row>
    <row r="1073" spans="1:13" x14ac:dyDescent="0.25">
      <c r="A1073" s="13" t="s">
        <v>4237</v>
      </c>
      <c r="B1073" s="13" t="s">
        <v>175</v>
      </c>
      <c r="C1073" s="13" t="s">
        <v>152</v>
      </c>
      <c r="E1073" s="14" t="s">
        <v>1342</v>
      </c>
      <c r="F1073" s="13" t="s">
        <v>1283</v>
      </c>
      <c r="H1073" s="13" t="s">
        <v>157</v>
      </c>
      <c r="J1073" s="13" t="s">
        <v>157</v>
      </c>
      <c r="L1073" s="13" t="s">
        <v>157</v>
      </c>
    </row>
    <row r="1074" spans="1:13" x14ac:dyDescent="0.25">
      <c r="A1074" s="13" t="s">
        <v>4238</v>
      </c>
      <c r="B1074" s="13" t="s">
        <v>151</v>
      </c>
      <c r="C1074" s="13" t="s">
        <v>152</v>
      </c>
      <c r="E1074" s="14" t="s">
        <v>1342</v>
      </c>
      <c r="F1074" s="13" t="s">
        <v>1283</v>
      </c>
      <c r="H1074" s="13" t="s">
        <v>157</v>
      </c>
      <c r="I1074" s="13" t="s">
        <v>3209</v>
      </c>
      <c r="J1074" s="13" t="str">
        <f>HYPERLINK("http://pfam.sanger.ac.uk/family/PF01849","PF01849")</f>
        <v>PF01849</v>
      </c>
      <c r="L1074" s="13" t="s">
        <v>157</v>
      </c>
    </row>
    <row r="1075" spans="1:13" x14ac:dyDescent="0.25">
      <c r="A1075" s="13" t="s">
        <v>4239</v>
      </c>
      <c r="B1075" s="13" t="s">
        <v>162</v>
      </c>
      <c r="C1075" s="13" t="s">
        <v>152</v>
      </c>
      <c r="E1075" s="14" t="s">
        <v>1342</v>
      </c>
      <c r="F1075" s="13" t="s">
        <v>1283</v>
      </c>
      <c r="H1075" s="13" t="s">
        <v>157</v>
      </c>
      <c r="J1075" s="13" t="s">
        <v>157</v>
      </c>
      <c r="L1075" s="13" t="s">
        <v>157</v>
      </c>
    </row>
    <row r="1076" spans="1:13" x14ac:dyDescent="0.25">
      <c r="A1076" s="13" t="s">
        <v>4240</v>
      </c>
      <c r="B1076" s="13" t="s">
        <v>162</v>
      </c>
      <c r="C1076" s="13" t="s">
        <v>152</v>
      </c>
      <c r="E1076" s="14" t="s">
        <v>1342</v>
      </c>
      <c r="F1076" s="13" t="s">
        <v>1283</v>
      </c>
      <c r="H1076" s="13" t="s">
        <v>157</v>
      </c>
      <c r="J1076" s="13" t="s">
        <v>157</v>
      </c>
      <c r="L1076" s="13" t="s">
        <v>157</v>
      </c>
      <c r="M1076" s="13" t="s">
        <v>1306</v>
      </c>
    </row>
    <row r="1077" spans="1:13" x14ac:dyDescent="0.25">
      <c r="A1077" s="13" t="s">
        <v>4241</v>
      </c>
      <c r="B1077" s="13" t="s">
        <v>166</v>
      </c>
      <c r="C1077" s="13" t="s">
        <v>152</v>
      </c>
      <c r="E1077" s="14" t="s">
        <v>1342</v>
      </c>
      <c r="F1077" s="13" t="s">
        <v>1283</v>
      </c>
      <c r="H1077" s="13" t="s">
        <v>157</v>
      </c>
      <c r="J1077" s="13" t="s">
        <v>157</v>
      </c>
      <c r="L1077" s="13" t="s">
        <v>157</v>
      </c>
      <c r="M1077" s="13" t="s">
        <v>2250</v>
      </c>
    </row>
    <row r="1078" spans="1:13" x14ac:dyDescent="0.25">
      <c r="A1078" s="13" t="s">
        <v>4242</v>
      </c>
      <c r="B1078" s="13" t="s">
        <v>162</v>
      </c>
      <c r="C1078" s="13" t="s">
        <v>152</v>
      </c>
      <c r="E1078" s="14" t="s">
        <v>1342</v>
      </c>
      <c r="F1078" s="13" t="s">
        <v>1283</v>
      </c>
      <c r="H1078" s="13" t="s">
        <v>157</v>
      </c>
      <c r="J1078" s="13" t="s">
        <v>157</v>
      </c>
      <c r="L1078" s="13" t="s">
        <v>157</v>
      </c>
    </row>
    <row r="1079" spans="1:13" x14ac:dyDescent="0.25">
      <c r="A1079" s="13" t="s">
        <v>4243</v>
      </c>
      <c r="B1079" s="13" t="s">
        <v>162</v>
      </c>
      <c r="C1079" s="13" t="s">
        <v>152</v>
      </c>
      <c r="E1079" s="14" t="s">
        <v>1342</v>
      </c>
      <c r="F1079" s="13" t="s">
        <v>1283</v>
      </c>
      <c r="H1079" s="13" t="s">
        <v>157</v>
      </c>
      <c r="J1079" s="13" t="s">
        <v>157</v>
      </c>
      <c r="L1079" s="13" t="s">
        <v>157</v>
      </c>
    </row>
    <row r="1080" spans="1:13" x14ac:dyDescent="0.25">
      <c r="A1080" s="13" t="s">
        <v>4244</v>
      </c>
      <c r="B1080" s="13" t="s">
        <v>151</v>
      </c>
      <c r="C1080" s="13" t="s">
        <v>152</v>
      </c>
      <c r="E1080" s="14" t="s">
        <v>1342</v>
      </c>
      <c r="F1080" s="13" t="s">
        <v>1283</v>
      </c>
      <c r="H1080" s="13" t="s">
        <v>157</v>
      </c>
      <c r="I1080" s="13" t="s">
        <v>246</v>
      </c>
      <c r="J1080" s="13" t="str">
        <f>HYPERLINK("http://pfam.sanger.ac.uk/family/PF02178","PF02178")</f>
        <v>PF02178</v>
      </c>
      <c r="L1080" s="13" t="s">
        <v>157</v>
      </c>
      <c r="M1080" s="13" t="s">
        <v>247</v>
      </c>
    </row>
    <row r="1081" spans="1:13" x14ac:dyDescent="0.25">
      <c r="A1081" s="13" t="s">
        <v>4245</v>
      </c>
      <c r="B1081" s="13" t="s">
        <v>175</v>
      </c>
      <c r="C1081" s="13" t="s">
        <v>152</v>
      </c>
      <c r="E1081" s="14" t="s">
        <v>1342</v>
      </c>
      <c r="F1081" s="13" t="s">
        <v>1283</v>
      </c>
      <c r="H1081" s="13" t="s">
        <v>157</v>
      </c>
      <c r="J1081" s="13" t="s">
        <v>157</v>
      </c>
      <c r="L1081" s="13" t="s">
        <v>157</v>
      </c>
      <c r="M1081" s="13" t="s">
        <v>1549</v>
      </c>
    </row>
    <row r="1082" spans="1:13" x14ac:dyDescent="0.25">
      <c r="A1082" s="13" t="s">
        <v>4246</v>
      </c>
      <c r="B1082" s="13" t="s">
        <v>151</v>
      </c>
      <c r="C1082" s="13" t="s">
        <v>152</v>
      </c>
      <c r="E1082" s="14" t="s">
        <v>1342</v>
      </c>
      <c r="F1082" s="13" t="s">
        <v>1283</v>
      </c>
      <c r="H1082" s="13" t="s">
        <v>157</v>
      </c>
      <c r="J1082" s="13" t="s">
        <v>157</v>
      </c>
      <c r="L1082" s="13" t="s">
        <v>157</v>
      </c>
    </row>
    <row r="1083" spans="1:13" x14ac:dyDescent="0.25">
      <c r="A1083" s="13" t="s">
        <v>4247</v>
      </c>
      <c r="B1083" s="13" t="s">
        <v>162</v>
      </c>
      <c r="C1083" s="13" t="s">
        <v>152</v>
      </c>
      <c r="E1083" s="14" t="s">
        <v>1342</v>
      </c>
      <c r="F1083" s="13" t="s">
        <v>1283</v>
      </c>
      <c r="H1083" s="13" t="s">
        <v>157</v>
      </c>
      <c r="J1083" s="13" t="s">
        <v>157</v>
      </c>
      <c r="L1083" s="13" t="s">
        <v>157</v>
      </c>
    </row>
    <row r="1084" spans="1:13" x14ac:dyDescent="0.25">
      <c r="A1084" s="13" t="s">
        <v>4248</v>
      </c>
      <c r="B1084" s="13" t="s">
        <v>166</v>
      </c>
      <c r="C1084" s="13" t="s">
        <v>152</v>
      </c>
      <c r="E1084" s="14" t="s">
        <v>1342</v>
      </c>
      <c r="F1084" s="13" t="s">
        <v>1283</v>
      </c>
      <c r="H1084" s="13" t="s">
        <v>157</v>
      </c>
      <c r="J1084" s="13" t="s">
        <v>157</v>
      </c>
      <c r="L1084" s="13" t="s">
        <v>157</v>
      </c>
    </row>
    <row r="1085" spans="1:13" x14ac:dyDescent="0.25">
      <c r="A1085" s="13" t="s">
        <v>4249</v>
      </c>
      <c r="B1085" s="13" t="s">
        <v>175</v>
      </c>
      <c r="C1085" s="13" t="s">
        <v>152</v>
      </c>
      <c r="E1085" s="14" t="s">
        <v>1342</v>
      </c>
      <c r="F1085" s="13" t="s">
        <v>1283</v>
      </c>
      <c r="H1085" s="13" t="s">
        <v>157</v>
      </c>
      <c r="J1085" s="13" t="s">
        <v>157</v>
      </c>
      <c r="L1085" s="13" t="s">
        <v>157</v>
      </c>
    </row>
    <row r="1086" spans="1:13" x14ac:dyDescent="0.25">
      <c r="A1086" s="13" t="s">
        <v>4250</v>
      </c>
      <c r="B1086" s="13" t="s">
        <v>151</v>
      </c>
      <c r="C1086" s="13" t="s">
        <v>152</v>
      </c>
      <c r="E1086" s="14" t="s">
        <v>1342</v>
      </c>
      <c r="F1086" s="13" t="s">
        <v>1283</v>
      </c>
      <c r="H1086" s="13" t="s">
        <v>157</v>
      </c>
      <c r="I1086" s="13" t="s">
        <v>1315</v>
      </c>
      <c r="J1086" s="13" t="str">
        <f>HYPERLINK("http://pfam.sanger.ac.uk/family/PF03469","PF03469")</f>
        <v>PF03469</v>
      </c>
      <c r="L1086" s="13" t="s">
        <v>157</v>
      </c>
    </row>
    <row r="1087" spans="1:13" x14ac:dyDescent="0.25">
      <c r="A1087" s="13" t="s">
        <v>4251</v>
      </c>
      <c r="B1087" s="13" t="s">
        <v>151</v>
      </c>
      <c r="C1087" s="13" t="s">
        <v>152</v>
      </c>
      <c r="E1087" s="14" t="s">
        <v>1342</v>
      </c>
      <c r="F1087" s="13" t="s">
        <v>1283</v>
      </c>
      <c r="H1087" s="13" t="s">
        <v>157</v>
      </c>
      <c r="J1087" s="13" t="s">
        <v>157</v>
      </c>
      <c r="L1087" s="13" t="s">
        <v>157</v>
      </c>
    </row>
    <row r="1088" spans="1:13" x14ac:dyDescent="0.25">
      <c r="A1088" s="13" t="s">
        <v>4252</v>
      </c>
      <c r="B1088" s="13" t="s">
        <v>162</v>
      </c>
      <c r="C1088" s="13" t="s">
        <v>152</v>
      </c>
      <c r="E1088" s="14" t="s">
        <v>1342</v>
      </c>
      <c r="F1088" s="13" t="s">
        <v>1283</v>
      </c>
      <c r="H1088" s="13" t="s">
        <v>157</v>
      </c>
      <c r="I1088" s="13" t="s">
        <v>755</v>
      </c>
      <c r="J1088" s="13" t="str">
        <f>HYPERLINK("http://pfam.sanger.ac.uk/family/PF00208","PF00208")</f>
        <v>PF00208</v>
      </c>
      <c r="L1088" s="13" t="s">
        <v>157</v>
      </c>
      <c r="M1088" s="13" t="s">
        <v>757</v>
      </c>
    </row>
    <row r="1089" spans="1:13" x14ac:dyDescent="0.25">
      <c r="A1089" s="13" t="s">
        <v>4253</v>
      </c>
      <c r="B1089" s="13" t="s">
        <v>166</v>
      </c>
      <c r="C1089" s="13" t="s">
        <v>152</v>
      </c>
      <c r="E1089" s="14" t="s">
        <v>1342</v>
      </c>
      <c r="F1089" s="13" t="s">
        <v>1283</v>
      </c>
      <c r="H1089" s="13" t="s">
        <v>157</v>
      </c>
      <c r="J1089" s="13" t="s">
        <v>157</v>
      </c>
      <c r="L1089" s="13" t="s">
        <v>157</v>
      </c>
    </row>
    <row r="1090" spans="1:13" x14ac:dyDescent="0.25">
      <c r="A1090" s="13" t="s">
        <v>4254</v>
      </c>
      <c r="B1090" s="13" t="s">
        <v>162</v>
      </c>
      <c r="C1090" s="13" t="s">
        <v>152</v>
      </c>
      <c r="E1090" s="14" t="s">
        <v>1342</v>
      </c>
      <c r="F1090" s="13" t="s">
        <v>1283</v>
      </c>
      <c r="H1090" s="13" t="s">
        <v>157</v>
      </c>
      <c r="I1090" s="13" t="s">
        <v>308</v>
      </c>
      <c r="J1090" s="13" t="str">
        <f>HYPERLINK("http://pfam.sanger.ac.uk/family/PF14303","PF14303")</f>
        <v>PF14303</v>
      </c>
      <c r="L1090" s="13" t="s">
        <v>157</v>
      </c>
    </row>
    <row r="1091" spans="1:13" x14ac:dyDescent="0.25">
      <c r="A1091" s="13" t="s">
        <v>4255</v>
      </c>
      <c r="B1091" s="13" t="s">
        <v>162</v>
      </c>
      <c r="C1091" s="13" t="s">
        <v>152</v>
      </c>
      <c r="E1091" s="14" t="s">
        <v>1342</v>
      </c>
      <c r="F1091" s="13" t="s">
        <v>1283</v>
      </c>
      <c r="H1091" s="13" t="s">
        <v>157</v>
      </c>
      <c r="I1091" s="13" t="s">
        <v>433</v>
      </c>
      <c r="J1091" s="13" t="str">
        <f>HYPERLINK("http://pfam.sanger.ac.uk/family/PF00252","PF00252")</f>
        <v>PF00252</v>
      </c>
      <c r="L1091" s="13" t="s">
        <v>157</v>
      </c>
      <c r="M1091" s="13" t="s">
        <v>435</v>
      </c>
    </row>
    <row r="1092" spans="1:13" x14ac:dyDescent="0.25">
      <c r="A1092" s="13" t="s">
        <v>4256</v>
      </c>
      <c r="B1092" s="13" t="s">
        <v>151</v>
      </c>
      <c r="C1092" s="13" t="s">
        <v>901</v>
      </c>
      <c r="E1092" s="14" t="s">
        <v>1342</v>
      </c>
      <c r="F1092" s="13" t="s">
        <v>1283</v>
      </c>
      <c r="H1092" s="13" t="s">
        <v>157</v>
      </c>
      <c r="I1092" s="13" t="s">
        <v>1043</v>
      </c>
      <c r="J1092" s="13" t="str">
        <f>HYPERLINK("http://pfam.sanger.ac.uk/family/PF13087","PF13087")</f>
        <v>PF13087</v>
      </c>
      <c r="L1092" s="13" t="s">
        <v>157</v>
      </c>
    </row>
    <row r="1093" spans="1:13" x14ac:dyDescent="0.25">
      <c r="A1093" s="13" t="s">
        <v>4257</v>
      </c>
      <c r="B1093" s="13" t="s">
        <v>166</v>
      </c>
      <c r="C1093" s="13" t="s">
        <v>152</v>
      </c>
      <c r="E1093" s="14" t="s">
        <v>1342</v>
      </c>
      <c r="F1093" s="13" t="s">
        <v>1283</v>
      </c>
      <c r="H1093" s="13" t="s">
        <v>157</v>
      </c>
      <c r="I1093" s="13" t="s">
        <v>3294</v>
      </c>
      <c r="J1093" s="13" t="str">
        <f>HYPERLINK("http://pfam.sanger.ac.uk/family/PF14372","PF14372")</f>
        <v>PF14372</v>
      </c>
      <c r="L1093" s="13" t="s">
        <v>157</v>
      </c>
      <c r="M1093" s="13" t="s">
        <v>1549</v>
      </c>
    </row>
    <row r="1094" spans="1:13" x14ac:dyDescent="0.25">
      <c r="A1094" s="13" t="s">
        <v>4258</v>
      </c>
      <c r="B1094" s="13" t="s">
        <v>162</v>
      </c>
      <c r="C1094" s="13" t="s">
        <v>152</v>
      </c>
      <c r="E1094" s="14" t="s">
        <v>1342</v>
      </c>
      <c r="F1094" s="13" t="s">
        <v>1283</v>
      </c>
      <c r="H1094" s="13" t="s">
        <v>157</v>
      </c>
      <c r="J1094" s="13" t="s">
        <v>157</v>
      </c>
      <c r="L1094" s="13" t="s">
        <v>157</v>
      </c>
      <c r="M1094" s="13" t="s">
        <v>717</v>
      </c>
    </row>
    <row r="1095" spans="1:13" x14ac:dyDescent="0.25">
      <c r="A1095" s="13" t="s">
        <v>4259</v>
      </c>
      <c r="B1095" s="13" t="s">
        <v>162</v>
      </c>
      <c r="C1095" s="13" t="s">
        <v>152</v>
      </c>
      <c r="E1095" s="14" t="s">
        <v>1342</v>
      </c>
      <c r="F1095" s="13" t="s">
        <v>1283</v>
      </c>
      <c r="H1095" s="13" t="s">
        <v>157</v>
      </c>
      <c r="J1095" s="13" t="s">
        <v>157</v>
      </c>
      <c r="L1095" s="13" t="s">
        <v>157</v>
      </c>
    </row>
    <row r="1096" spans="1:13" x14ac:dyDescent="0.25">
      <c r="A1096" s="13" t="s">
        <v>4260</v>
      </c>
      <c r="B1096" s="13" t="s">
        <v>166</v>
      </c>
      <c r="C1096" s="13" t="s">
        <v>152</v>
      </c>
      <c r="E1096" s="14" t="s">
        <v>1342</v>
      </c>
      <c r="F1096" s="13" t="s">
        <v>1283</v>
      </c>
      <c r="H1096" s="13" t="s">
        <v>157</v>
      </c>
      <c r="J1096" s="13" t="s">
        <v>157</v>
      </c>
      <c r="L1096" s="13" t="s">
        <v>157</v>
      </c>
    </row>
    <row r="1097" spans="1:13" x14ac:dyDescent="0.25">
      <c r="A1097" s="13" t="s">
        <v>4261</v>
      </c>
      <c r="B1097" s="13" t="s">
        <v>151</v>
      </c>
      <c r="C1097" s="13" t="s">
        <v>152</v>
      </c>
      <c r="E1097" s="14" t="s">
        <v>1342</v>
      </c>
      <c r="F1097" s="13" t="s">
        <v>1283</v>
      </c>
      <c r="H1097" s="13" t="s">
        <v>157</v>
      </c>
      <c r="I1097" s="13" t="s">
        <v>1203</v>
      </c>
      <c r="J1097" s="13" t="str">
        <f>HYPERLINK("http://pfam.sanger.ac.uk/family/PF00085","PF00085")</f>
        <v>PF00085</v>
      </c>
      <c r="L1097" s="13" t="s">
        <v>157</v>
      </c>
      <c r="M1097" s="13" t="s">
        <v>1205</v>
      </c>
    </row>
    <row r="1098" spans="1:13" x14ac:dyDescent="0.25">
      <c r="A1098" s="13" t="s">
        <v>4262</v>
      </c>
      <c r="B1098" s="13" t="s">
        <v>166</v>
      </c>
      <c r="C1098" s="13" t="s">
        <v>152</v>
      </c>
      <c r="E1098" s="14" t="s">
        <v>1342</v>
      </c>
      <c r="F1098" s="13" t="s">
        <v>1283</v>
      </c>
      <c r="H1098" s="13" t="s">
        <v>157</v>
      </c>
      <c r="J1098" s="13" t="s">
        <v>157</v>
      </c>
      <c r="L1098" s="13" t="s">
        <v>157</v>
      </c>
    </row>
    <row r="1099" spans="1:13" x14ac:dyDescent="0.25">
      <c r="A1099" s="13" t="s">
        <v>4263</v>
      </c>
      <c r="B1099" s="13" t="s">
        <v>151</v>
      </c>
      <c r="C1099" s="13" t="s">
        <v>152</v>
      </c>
      <c r="E1099" s="14" t="s">
        <v>1342</v>
      </c>
      <c r="F1099" s="13" t="s">
        <v>1283</v>
      </c>
      <c r="H1099" s="13" t="s">
        <v>157</v>
      </c>
      <c r="I1099" s="13" t="s">
        <v>3798</v>
      </c>
      <c r="J1099" s="13" t="str">
        <f>HYPERLINK("http://pfam.sanger.ac.uk/family/PF00176","PF00176")</f>
        <v>PF00176</v>
      </c>
      <c r="L1099" s="13" t="s">
        <v>157</v>
      </c>
      <c r="M1099" s="13" t="s">
        <v>3799</v>
      </c>
    </row>
    <row r="1100" spans="1:13" x14ac:dyDescent="0.25">
      <c r="A1100" s="13" t="s">
        <v>4264</v>
      </c>
      <c r="B1100" s="13" t="s">
        <v>151</v>
      </c>
      <c r="C1100" s="13" t="s">
        <v>152</v>
      </c>
      <c r="E1100" s="14" t="s">
        <v>1342</v>
      </c>
      <c r="F1100" s="13" t="s">
        <v>1283</v>
      </c>
      <c r="H1100" s="13" t="s">
        <v>157</v>
      </c>
      <c r="J1100" s="13" t="s">
        <v>157</v>
      </c>
      <c r="L1100" s="13" t="s">
        <v>157</v>
      </c>
    </row>
    <row r="1101" spans="1:13" x14ac:dyDescent="0.25">
      <c r="A1101" s="13" t="s">
        <v>4265</v>
      </c>
      <c r="B1101" s="13" t="s">
        <v>162</v>
      </c>
      <c r="C1101" s="13" t="s">
        <v>152</v>
      </c>
      <c r="E1101" s="14" t="s">
        <v>1342</v>
      </c>
      <c r="F1101" s="13" t="s">
        <v>1283</v>
      </c>
      <c r="H1101" s="13" t="s">
        <v>157</v>
      </c>
      <c r="J1101" s="13" t="s">
        <v>157</v>
      </c>
      <c r="L1101" s="13" t="s">
        <v>157</v>
      </c>
    </row>
    <row r="1102" spans="1:13" x14ac:dyDescent="0.25">
      <c r="A1102" s="13" t="s">
        <v>4266</v>
      </c>
      <c r="B1102" s="13" t="s">
        <v>175</v>
      </c>
      <c r="C1102" s="13" t="s">
        <v>152</v>
      </c>
      <c r="E1102" s="14" t="s">
        <v>1342</v>
      </c>
      <c r="F1102" s="13" t="s">
        <v>1283</v>
      </c>
      <c r="H1102" s="13" t="s">
        <v>157</v>
      </c>
      <c r="I1102" s="13" t="s">
        <v>1203</v>
      </c>
      <c r="J1102" s="13" t="str">
        <f>HYPERLINK("http://pfam.sanger.ac.uk/family/PF00085","PF00085")</f>
        <v>PF00085</v>
      </c>
      <c r="L1102" s="13" t="s">
        <v>157</v>
      </c>
      <c r="M1102" s="13" t="s">
        <v>1205</v>
      </c>
    </row>
    <row r="1103" spans="1:13" x14ac:dyDescent="0.25">
      <c r="A1103" s="13" t="s">
        <v>4267</v>
      </c>
      <c r="B1103" s="13" t="s">
        <v>166</v>
      </c>
      <c r="C1103" s="13" t="s">
        <v>152</v>
      </c>
      <c r="E1103" s="14" t="s">
        <v>1342</v>
      </c>
      <c r="F1103" s="13" t="s">
        <v>1283</v>
      </c>
      <c r="H1103" s="13" t="s">
        <v>157</v>
      </c>
      <c r="I1103" s="13" t="s">
        <v>1033</v>
      </c>
      <c r="J1103" s="13" t="str">
        <f>HYPERLINK("http://pfam.sanger.ac.uk/family/PF00124","PF00124")</f>
        <v>PF00124</v>
      </c>
      <c r="L1103" s="13" t="s">
        <v>157</v>
      </c>
      <c r="M1103" s="13" t="s">
        <v>1035</v>
      </c>
    </row>
    <row r="1104" spans="1:13" x14ac:dyDescent="0.25">
      <c r="A1104" s="13" t="s">
        <v>4268</v>
      </c>
      <c r="B1104" s="13" t="s">
        <v>151</v>
      </c>
      <c r="C1104" s="13" t="s">
        <v>152</v>
      </c>
      <c r="E1104" s="14" t="s">
        <v>1342</v>
      </c>
      <c r="F1104" s="13" t="s">
        <v>1283</v>
      </c>
      <c r="H1104" s="13" t="s">
        <v>157</v>
      </c>
      <c r="J1104" s="13" t="s">
        <v>157</v>
      </c>
      <c r="L1104" s="13" t="s">
        <v>157</v>
      </c>
    </row>
    <row r="1105" spans="1:13" x14ac:dyDescent="0.25">
      <c r="A1105" s="13" t="s">
        <v>4269</v>
      </c>
      <c r="B1105" s="13" t="s">
        <v>151</v>
      </c>
      <c r="C1105" s="13" t="s">
        <v>152</v>
      </c>
      <c r="E1105" s="14" t="s">
        <v>1342</v>
      </c>
      <c r="F1105" s="13" t="s">
        <v>1283</v>
      </c>
      <c r="H1105" s="13" t="s">
        <v>157</v>
      </c>
      <c r="I1105" s="13" t="s">
        <v>204</v>
      </c>
      <c r="J1105" s="13" t="str">
        <f>HYPERLINK("http://pfam.sanger.ac.uk/family/PF00931","PF00931")</f>
        <v>PF00931</v>
      </c>
      <c r="L1105" s="13" t="s">
        <v>157</v>
      </c>
      <c r="M1105" s="13" t="s">
        <v>206</v>
      </c>
    </row>
    <row r="1106" spans="1:13" x14ac:dyDescent="0.25">
      <c r="A1106" s="13" t="s">
        <v>4270</v>
      </c>
      <c r="B1106" s="13" t="s">
        <v>166</v>
      </c>
      <c r="C1106" s="13" t="s">
        <v>152</v>
      </c>
      <c r="E1106" s="14" t="s">
        <v>1342</v>
      </c>
      <c r="F1106" s="13" t="s">
        <v>1283</v>
      </c>
      <c r="H1106" s="13" t="s">
        <v>157</v>
      </c>
      <c r="J1106" s="13" t="s">
        <v>157</v>
      </c>
      <c r="L1106" s="13" t="s">
        <v>157</v>
      </c>
    </row>
    <row r="1107" spans="1:13" x14ac:dyDescent="0.25">
      <c r="A1107" s="13" t="s">
        <v>4271</v>
      </c>
      <c r="B1107" s="13" t="s">
        <v>162</v>
      </c>
      <c r="C1107" s="13" t="s">
        <v>152</v>
      </c>
      <c r="E1107" s="14" t="s">
        <v>1342</v>
      </c>
      <c r="F1107" s="13" t="s">
        <v>1283</v>
      </c>
      <c r="H1107" s="13" t="s">
        <v>157</v>
      </c>
      <c r="J1107" s="13" t="s">
        <v>157</v>
      </c>
      <c r="L1107" s="13" t="s">
        <v>157</v>
      </c>
    </row>
    <row r="1108" spans="1:13" x14ac:dyDescent="0.25">
      <c r="A1108" s="13" t="s">
        <v>4272</v>
      </c>
      <c r="B1108" s="13" t="s">
        <v>151</v>
      </c>
      <c r="C1108" s="13" t="s">
        <v>152</v>
      </c>
      <c r="E1108" s="14" t="s">
        <v>1342</v>
      </c>
      <c r="F1108" s="13" t="s">
        <v>1283</v>
      </c>
      <c r="H1108" s="13" t="s">
        <v>157</v>
      </c>
      <c r="I1108" s="13" t="s">
        <v>1269</v>
      </c>
      <c r="J1108" s="13" t="str">
        <f>HYPERLINK("http://pfam.sanger.ac.uk/family/PF02902","PF02902")</f>
        <v>PF02902</v>
      </c>
      <c r="L1108" s="13" t="s">
        <v>157</v>
      </c>
      <c r="M1108" s="13" t="s">
        <v>1271</v>
      </c>
    </row>
    <row r="1109" spans="1:13" x14ac:dyDescent="0.25">
      <c r="A1109" s="13" t="s">
        <v>4273</v>
      </c>
      <c r="B1109" s="13" t="s">
        <v>151</v>
      </c>
      <c r="C1109" s="13" t="s">
        <v>152</v>
      </c>
      <c r="E1109" s="14" t="s">
        <v>1342</v>
      </c>
      <c r="F1109" s="13" t="s">
        <v>1283</v>
      </c>
      <c r="H1109" s="13" t="s">
        <v>157</v>
      </c>
      <c r="J1109" s="13" t="s">
        <v>157</v>
      </c>
      <c r="L1109" s="13" t="s">
        <v>157</v>
      </c>
    </row>
    <row r="1110" spans="1:13" x14ac:dyDescent="0.25">
      <c r="A1110" s="13" t="s">
        <v>4274</v>
      </c>
      <c r="B1110" s="13" t="s">
        <v>162</v>
      </c>
      <c r="C1110" s="13" t="s">
        <v>152</v>
      </c>
      <c r="E1110" s="14" t="s">
        <v>1342</v>
      </c>
      <c r="F1110" s="13" t="s">
        <v>1283</v>
      </c>
      <c r="H1110" s="13" t="s">
        <v>157</v>
      </c>
      <c r="J1110" s="13" t="s">
        <v>157</v>
      </c>
      <c r="L1110" s="13" t="s">
        <v>157</v>
      </c>
    </row>
    <row r="1111" spans="1:13" x14ac:dyDescent="0.25">
      <c r="A1111" s="13" t="s">
        <v>4275</v>
      </c>
      <c r="B1111" s="13" t="s">
        <v>166</v>
      </c>
      <c r="C1111" s="13" t="s">
        <v>152</v>
      </c>
      <c r="E1111" s="14" t="s">
        <v>1342</v>
      </c>
      <c r="F1111" s="13" t="s">
        <v>1283</v>
      </c>
      <c r="H1111" s="13" t="s">
        <v>157</v>
      </c>
      <c r="J1111" s="13" t="s">
        <v>157</v>
      </c>
      <c r="L1111" s="13" t="s">
        <v>157</v>
      </c>
    </row>
    <row r="1112" spans="1:13" x14ac:dyDescent="0.25">
      <c r="A1112" s="13" t="s">
        <v>4276</v>
      </c>
      <c r="B1112" s="13" t="s">
        <v>175</v>
      </c>
      <c r="C1112" s="13" t="s">
        <v>152</v>
      </c>
      <c r="D1112" s="13" t="s">
        <v>4277</v>
      </c>
      <c r="E1112" s="14" t="s">
        <v>1342</v>
      </c>
      <c r="F1112" s="13" t="s">
        <v>1343</v>
      </c>
      <c r="G1112" s="13" t="s">
        <v>1344</v>
      </c>
      <c r="H1112" s="13" t="s">
        <v>157</v>
      </c>
      <c r="I1112" s="13" t="s">
        <v>1345</v>
      </c>
      <c r="J1112" s="13" t="str">
        <f>HYPERLINK("http://pfam.sanger.ac.uk/family/PF15003","PF15003")</f>
        <v>PF15003</v>
      </c>
      <c r="L1112" s="13" t="s">
        <v>157</v>
      </c>
    </row>
    <row r="1113" spans="1:13" x14ac:dyDescent="0.25">
      <c r="A1113" s="13" t="s">
        <v>4278</v>
      </c>
      <c r="B1113" s="13" t="s">
        <v>166</v>
      </c>
      <c r="C1113" s="13" t="s">
        <v>152</v>
      </c>
      <c r="D1113" s="13" t="s">
        <v>2736</v>
      </c>
      <c r="E1113" s="14" t="s">
        <v>1342</v>
      </c>
      <c r="F1113" s="13" t="s">
        <v>2737</v>
      </c>
      <c r="G1113" s="13" t="s">
        <v>2738</v>
      </c>
      <c r="H1113" s="13" t="s">
        <v>157</v>
      </c>
      <c r="I1113" s="13" t="s">
        <v>1043</v>
      </c>
      <c r="J1113" s="13" t="str">
        <f>HYPERLINK("http://pfam.sanger.ac.uk/family/PF13087","PF13087")</f>
        <v>PF13087</v>
      </c>
      <c r="L1113" s="13" t="s">
        <v>157</v>
      </c>
    </row>
    <row r="1114" spans="1:13" x14ac:dyDescent="0.25">
      <c r="A1114" s="13" t="s">
        <v>4279</v>
      </c>
      <c r="B1114" s="13" t="s">
        <v>166</v>
      </c>
      <c r="C1114" s="13" t="s">
        <v>152</v>
      </c>
      <c r="D1114" s="13" t="s">
        <v>1347</v>
      </c>
      <c r="E1114" s="14" t="s">
        <v>1342</v>
      </c>
      <c r="F1114" s="13" t="s">
        <v>1348</v>
      </c>
      <c r="G1114" s="13" t="s">
        <v>1349</v>
      </c>
      <c r="H1114" s="13" t="s">
        <v>157</v>
      </c>
      <c r="I1114" s="13" t="s">
        <v>1304</v>
      </c>
      <c r="J1114" s="13" t="str">
        <f>HYPERLINK("http://pfam.sanger.ac.uk/family/PF00626","PF00626")</f>
        <v>PF00626</v>
      </c>
      <c r="L1114" s="13" t="s">
        <v>157</v>
      </c>
      <c r="M1114" s="13" t="s">
        <v>1306</v>
      </c>
    </row>
    <row r="1115" spans="1:13" x14ac:dyDescent="0.25">
      <c r="A1115" s="13" t="s">
        <v>4280</v>
      </c>
      <c r="B1115" s="13" t="s">
        <v>162</v>
      </c>
      <c r="C1115" s="13" t="s">
        <v>152</v>
      </c>
      <c r="D1115" s="13" t="s">
        <v>4281</v>
      </c>
      <c r="E1115" s="14" t="s">
        <v>1342</v>
      </c>
      <c r="F1115" s="13" t="s">
        <v>4282</v>
      </c>
      <c r="G1115" s="13" t="s">
        <v>4283</v>
      </c>
      <c r="H1115" s="13" t="str">
        <f>HYPERLINK("http://www.uniprot.org/uniref/UniRef90_UPI000233B3DD","UniRef90_UPI000233B3DD")</f>
        <v>UniRef90_UPI000233B3DD</v>
      </c>
      <c r="J1115" s="13" t="s">
        <v>157</v>
      </c>
      <c r="L1115" s="13" t="s">
        <v>157</v>
      </c>
      <c r="M1115" s="13" t="s">
        <v>1549</v>
      </c>
    </row>
    <row r="1116" spans="1:13" x14ac:dyDescent="0.25">
      <c r="A1116" s="13" t="s">
        <v>4284</v>
      </c>
      <c r="B1116" s="13" t="s">
        <v>151</v>
      </c>
      <c r="C1116" s="13" t="s">
        <v>152</v>
      </c>
      <c r="D1116" s="13" t="s">
        <v>2235</v>
      </c>
      <c r="E1116" s="14" t="s">
        <v>2236</v>
      </c>
      <c r="F1116" s="13" t="s">
        <v>2237</v>
      </c>
      <c r="G1116" s="13" t="s">
        <v>2238</v>
      </c>
      <c r="H1116" s="13" t="str">
        <f>HYPERLINK("http://www.uniprot.org/uniref/UniRef90_M8BSD4","UniRef90_M8BSD4")</f>
        <v>UniRef90_M8BSD4</v>
      </c>
      <c r="I1116" s="13" t="s">
        <v>1132</v>
      </c>
      <c r="J1116" s="13" t="str">
        <f>HYPERLINK("http://pfam.sanger.ac.uk/family/PF13966","PF13966")</f>
        <v>PF13966</v>
      </c>
      <c r="L1116" s="13" t="s">
        <v>157</v>
      </c>
    </row>
    <row r="1117" spans="1:13" x14ac:dyDescent="0.25">
      <c r="A1117" s="13" t="s">
        <v>4285</v>
      </c>
      <c r="B1117" s="13" t="s">
        <v>175</v>
      </c>
      <c r="C1117" s="13" t="s">
        <v>152</v>
      </c>
      <c r="D1117" s="13" t="s">
        <v>4286</v>
      </c>
      <c r="E1117" s="14" t="s">
        <v>2236</v>
      </c>
      <c r="F1117" s="13" t="s">
        <v>2827</v>
      </c>
      <c r="G1117" s="13" t="s">
        <v>2828</v>
      </c>
      <c r="H1117" s="13" t="str">
        <f>HYPERLINK("http://www.uniprot.org/uniref/UniRef90_N1QS55","UniRef90_N1QS55")</f>
        <v>UniRef90_N1QS55</v>
      </c>
      <c r="I1117" s="13" t="s">
        <v>2431</v>
      </c>
      <c r="J1117" s="13" t="str">
        <f>HYPERLINK("http://pfam.sanger.ac.uk/family/PF00665","PF00665")</f>
        <v>PF00665</v>
      </c>
      <c r="L1117" s="13" t="s">
        <v>157</v>
      </c>
      <c r="M1117" s="13" t="s">
        <v>2292</v>
      </c>
    </row>
    <row r="1118" spans="1:13" x14ac:dyDescent="0.25">
      <c r="A1118" s="13" t="s">
        <v>4287</v>
      </c>
      <c r="B1118" s="13" t="s">
        <v>151</v>
      </c>
      <c r="C1118" s="13" t="s">
        <v>152</v>
      </c>
      <c r="D1118" s="13" t="s">
        <v>4288</v>
      </c>
      <c r="E1118" s="14" t="s">
        <v>2236</v>
      </c>
      <c r="F1118" s="13" t="s">
        <v>1361</v>
      </c>
      <c r="G1118" s="13" t="s">
        <v>4289</v>
      </c>
      <c r="H1118" s="13" t="str">
        <f>HYPERLINK("http://www.uniprot.org/uniref/UniRef90_Q53LL1","UniRef90_Q53LL1")</f>
        <v>UniRef90_Q53LL1</v>
      </c>
      <c r="I1118" s="13" t="s">
        <v>3067</v>
      </c>
      <c r="J1118" s="13" t="str">
        <f>HYPERLINK("http://pfam.sanger.ac.uk/family/PF14223","PF14223")</f>
        <v>PF14223</v>
      </c>
      <c r="L1118" s="13" t="s">
        <v>157</v>
      </c>
    </row>
    <row r="1119" spans="1:13" x14ac:dyDescent="0.25">
      <c r="A1119" s="13" t="s">
        <v>1996</v>
      </c>
      <c r="B1119" s="13" t="s">
        <v>151</v>
      </c>
      <c r="C1119" s="13" t="s">
        <v>152</v>
      </c>
      <c r="D1119" s="13" t="s">
        <v>4290</v>
      </c>
      <c r="E1119" s="14" t="s">
        <v>2236</v>
      </c>
      <c r="F1119" s="13" t="s">
        <v>1361</v>
      </c>
      <c r="G1119" s="13" t="s">
        <v>4291</v>
      </c>
      <c r="H1119" s="13" t="str">
        <f>HYPERLINK("http://www.uniprot.org/uniref/UniRef90_Q2QZZ1","UniRef90_Q2QZZ1")</f>
        <v>UniRef90_Q2QZZ1</v>
      </c>
      <c r="I1119" s="13" t="s">
        <v>1132</v>
      </c>
      <c r="J1119" s="13" t="str">
        <f>HYPERLINK("http://pfam.sanger.ac.uk/family/PF13966","PF13966")</f>
        <v>PF13966</v>
      </c>
      <c r="K1119" s="13" t="s">
        <v>2273</v>
      </c>
      <c r="L1119" s="13" t="str">
        <f>HYPERLINK("http://www.ebi.ac.uk/interpro/entry/IPR026960","IPR026960")</f>
        <v>IPR026960</v>
      </c>
    </row>
    <row r="1120" spans="1:13" x14ac:dyDescent="0.25">
      <c r="A1120" s="13" t="s">
        <v>4292</v>
      </c>
      <c r="B1120" s="13" t="s">
        <v>162</v>
      </c>
      <c r="C1120" s="13" t="s">
        <v>152</v>
      </c>
      <c r="D1120" s="13" t="s">
        <v>4293</v>
      </c>
      <c r="E1120" s="14" t="s">
        <v>2236</v>
      </c>
      <c r="F1120" s="13" t="s">
        <v>1361</v>
      </c>
      <c r="G1120" s="13" t="s">
        <v>4291</v>
      </c>
      <c r="H1120" s="13" t="str">
        <f>HYPERLINK("http://www.uniprot.org/uniref/UniRef90_Q2QZZ1","UniRef90_Q2QZZ1")</f>
        <v>UniRef90_Q2QZZ1</v>
      </c>
      <c r="I1120" s="13" t="s">
        <v>1132</v>
      </c>
      <c r="J1120" s="13" t="str">
        <f>HYPERLINK("http://pfam.sanger.ac.uk/family/PF13966","PF13966")</f>
        <v>PF13966</v>
      </c>
      <c r="K1120" s="13" t="s">
        <v>2273</v>
      </c>
      <c r="L1120" s="13" t="str">
        <f>HYPERLINK("http://www.ebi.ac.uk/interpro/entry/IPR026960","IPR026960")</f>
        <v>IPR026960</v>
      </c>
    </row>
    <row r="1121" spans="1:13" x14ac:dyDescent="0.25">
      <c r="A1121" s="13" t="s">
        <v>4294</v>
      </c>
      <c r="B1121" s="13" t="s">
        <v>162</v>
      </c>
      <c r="C1121" s="13" t="s">
        <v>152</v>
      </c>
      <c r="D1121" s="13" t="s">
        <v>4295</v>
      </c>
      <c r="E1121" s="14" t="s">
        <v>2236</v>
      </c>
      <c r="F1121" s="13" t="s">
        <v>4296</v>
      </c>
      <c r="G1121" s="13" t="s">
        <v>4297</v>
      </c>
      <c r="H1121" s="13" t="str">
        <f>HYPERLINK("http://www.uniprot.org/uniref/UniRef90_Q60DM2","UniRef90_Q60DM2")</f>
        <v>UniRef90_Q60DM2</v>
      </c>
      <c r="I1121" s="13" t="s">
        <v>2255</v>
      </c>
      <c r="J1121" s="13" t="str">
        <f>HYPERLINK("http://pfam.sanger.ac.uk/family/PF13456","PF13456")</f>
        <v>PF13456</v>
      </c>
      <c r="L1121" s="13" t="s">
        <v>157</v>
      </c>
    </row>
    <row r="1122" spans="1:13" x14ac:dyDescent="0.25">
      <c r="A1122" s="13" t="s">
        <v>4298</v>
      </c>
      <c r="B1122" s="13" t="s">
        <v>162</v>
      </c>
      <c r="C1122" s="13" t="s">
        <v>152</v>
      </c>
      <c r="D1122" s="13" t="s">
        <v>2583</v>
      </c>
      <c r="E1122" s="14" t="s">
        <v>2236</v>
      </c>
      <c r="F1122" s="13" t="s">
        <v>748</v>
      </c>
      <c r="G1122" s="13" t="s">
        <v>749</v>
      </c>
      <c r="H1122" s="13" t="s">
        <v>157</v>
      </c>
      <c r="I1122" s="13" t="s">
        <v>676</v>
      </c>
      <c r="J1122" s="13" t="str">
        <f>HYPERLINK("http://pfam.sanger.ac.uk/family/PF10551","PF10551")</f>
        <v>PF10551</v>
      </c>
      <c r="K1122" s="13" t="s">
        <v>1369</v>
      </c>
      <c r="L1122" s="13" t="str">
        <f>HYPERLINK("http://www.ebi.ac.uk/interpro/entry/IPR018289","IPR018289")</f>
        <v>IPR018289</v>
      </c>
    </row>
    <row r="1123" spans="1:13" x14ac:dyDescent="0.25">
      <c r="A1123" s="13" t="s">
        <v>4299</v>
      </c>
      <c r="B1123" s="13" t="s">
        <v>151</v>
      </c>
      <c r="C1123" s="13" t="s">
        <v>152</v>
      </c>
      <c r="D1123" s="13" t="s">
        <v>3469</v>
      </c>
      <c r="E1123" s="14" t="s">
        <v>2236</v>
      </c>
      <c r="F1123" s="13" t="s">
        <v>748</v>
      </c>
      <c r="G1123" s="13" t="s">
        <v>749</v>
      </c>
      <c r="H1123" s="13" t="s">
        <v>157</v>
      </c>
      <c r="I1123" s="13" t="s">
        <v>676</v>
      </c>
      <c r="J1123" s="13" t="str">
        <f>HYPERLINK("http://pfam.sanger.ac.uk/family/PF10551","PF10551")</f>
        <v>PF10551</v>
      </c>
      <c r="K1123" s="13" t="s">
        <v>4300</v>
      </c>
      <c r="L1123" s="13" t="str">
        <f>HYPERLINK("http://www.ebi.ac.uk/interpro/entry/IPR007527","IPR007527")</f>
        <v>IPR007527</v>
      </c>
      <c r="M1123" s="13" t="s">
        <v>904</v>
      </c>
    </row>
    <row r="1124" spans="1:13" x14ac:dyDescent="0.25">
      <c r="A1124" s="13" t="s">
        <v>4301</v>
      </c>
      <c r="B1124" s="13" t="s">
        <v>151</v>
      </c>
      <c r="C1124" s="13" t="s">
        <v>901</v>
      </c>
      <c r="D1124" s="13" t="s">
        <v>1373</v>
      </c>
      <c r="E1124" s="14" t="s">
        <v>2236</v>
      </c>
      <c r="F1124" s="13" t="s">
        <v>748</v>
      </c>
      <c r="G1124" s="13" t="s">
        <v>749</v>
      </c>
      <c r="H1124" s="13" t="s">
        <v>157</v>
      </c>
      <c r="J1124" s="13" t="s">
        <v>157</v>
      </c>
      <c r="K1124" s="13" t="s">
        <v>1374</v>
      </c>
      <c r="L1124" s="13" t="str">
        <f>HYPERLINK("http://www.ebi.ac.uk/interpro/entry/IPR007527","IPR007527")</f>
        <v>IPR007527</v>
      </c>
      <c r="M1124" s="13" t="s">
        <v>904</v>
      </c>
    </row>
    <row r="1125" spans="1:13" x14ac:dyDescent="0.25">
      <c r="A1125" s="13" t="s">
        <v>4302</v>
      </c>
      <c r="B1125" s="13" t="s">
        <v>175</v>
      </c>
      <c r="C1125" s="13" t="s">
        <v>152</v>
      </c>
      <c r="D1125" s="13" t="s">
        <v>4303</v>
      </c>
      <c r="E1125" s="14" t="s">
        <v>2236</v>
      </c>
      <c r="F1125" s="13" t="s">
        <v>748</v>
      </c>
      <c r="G1125" s="13" t="s">
        <v>749</v>
      </c>
      <c r="H1125" s="13" t="s">
        <v>157</v>
      </c>
      <c r="I1125" s="13" t="s">
        <v>750</v>
      </c>
      <c r="J1125" s="13" t="str">
        <f>HYPERLINK("http://pfam.sanger.ac.uk/family/PF03101","PF03101")</f>
        <v>PF03101</v>
      </c>
      <c r="K1125" s="13" t="s">
        <v>751</v>
      </c>
      <c r="L1125" s="13" t="str">
        <f>HYPERLINK("http://www.ebi.ac.uk/interpro/entry/IPR004330","IPR004330")</f>
        <v>IPR004330</v>
      </c>
    </row>
    <row r="1126" spans="1:13" x14ac:dyDescent="0.25">
      <c r="A1126" s="13" t="s">
        <v>4304</v>
      </c>
      <c r="B1126" s="13" t="s">
        <v>151</v>
      </c>
      <c r="C1126" s="13" t="s">
        <v>152</v>
      </c>
      <c r="D1126" s="13" t="s">
        <v>4305</v>
      </c>
      <c r="E1126" s="14" t="s">
        <v>2236</v>
      </c>
      <c r="F1126" s="13" t="s">
        <v>748</v>
      </c>
      <c r="G1126" s="13" t="s">
        <v>749</v>
      </c>
      <c r="H1126" s="13" t="s">
        <v>157</v>
      </c>
      <c r="J1126" s="13" t="s">
        <v>157</v>
      </c>
      <c r="L1126" s="13" t="s">
        <v>157</v>
      </c>
    </row>
    <row r="1127" spans="1:13" x14ac:dyDescent="0.25">
      <c r="A1127" s="13" t="s">
        <v>1935</v>
      </c>
      <c r="B1127" s="13" t="s">
        <v>175</v>
      </c>
      <c r="C1127" s="13" t="s">
        <v>152</v>
      </c>
      <c r="D1127" s="13" t="s">
        <v>4306</v>
      </c>
      <c r="E1127" s="14" t="s">
        <v>2236</v>
      </c>
      <c r="F1127" s="13" t="s">
        <v>2241</v>
      </c>
      <c r="G1127" s="13" t="s">
        <v>2242</v>
      </c>
      <c r="H1127" s="13" t="str">
        <f t="shared" ref="H1127:H1132" si="2">HYPERLINK("http://www.uniprot.org/uniref/UniRef90_Q84SW8","UniRef90_Q84SW8")</f>
        <v>UniRef90_Q84SW8</v>
      </c>
      <c r="I1127" s="13" t="s">
        <v>1566</v>
      </c>
      <c r="J1127" s="13" t="str">
        <f>HYPERLINK("http://pfam.sanger.ac.uk/family/PF07727","PF07727")</f>
        <v>PF07727</v>
      </c>
      <c r="K1127" s="13" t="s">
        <v>2243</v>
      </c>
      <c r="L1127" s="13" t="str">
        <f>HYPERLINK("http://www.ebi.ac.uk/interpro/entry/IPR013103","IPR013103")</f>
        <v>IPR013103</v>
      </c>
    </row>
    <row r="1128" spans="1:13" x14ac:dyDescent="0.25">
      <c r="A1128" s="13" t="s">
        <v>978</v>
      </c>
      <c r="B1128" s="13" t="s">
        <v>162</v>
      </c>
      <c r="C1128" s="13" t="s">
        <v>152</v>
      </c>
      <c r="D1128" s="13" t="s">
        <v>4307</v>
      </c>
      <c r="E1128" s="14" t="s">
        <v>2236</v>
      </c>
      <c r="F1128" s="13" t="s">
        <v>2241</v>
      </c>
      <c r="G1128" s="13" t="s">
        <v>2242</v>
      </c>
      <c r="H1128" s="13" t="str">
        <f t="shared" si="2"/>
        <v>UniRef90_Q84SW8</v>
      </c>
      <c r="I1128" s="13" t="s">
        <v>1566</v>
      </c>
      <c r="J1128" s="13" t="str">
        <f>HYPERLINK("http://pfam.sanger.ac.uk/family/PF07727","PF07727")</f>
        <v>PF07727</v>
      </c>
      <c r="K1128" s="13" t="s">
        <v>2243</v>
      </c>
      <c r="L1128" s="13" t="str">
        <f>HYPERLINK("http://www.ebi.ac.uk/interpro/entry/IPR013103","IPR013103")</f>
        <v>IPR013103</v>
      </c>
    </row>
    <row r="1129" spans="1:13" x14ac:dyDescent="0.25">
      <c r="A1129" s="13" t="s">
        <v>4308</v>
      </c>
      <c r="B1129" s="13" t="s">
        <v>151</v>
      </c>
      <c r="C1129" s="13" t="s">
        <v>152</v>
      </c>
      <c r="D1129" s="13" t="s">
        <v>4309</v>
      </c>
      <c r="E1129" s="14" t="s">
        <v>2236</v>
      </c>
      <c r="F1129" s="13" t="s">
        <v>2241</v>
      </c>
      <c r="G1129" s="13" t="s">
        <v>2242</v>
      </c>
      <c r="H1129" s="13" t="str">
        <f t="shared" si="2"/>
        <v>UniRef90_Q84SW8</v>
      </c>
      <c r="I1129" s="13" t="s">
        <v>1566</v>
      </c>
      <c r="J1129" s="13" t="str">
        <f>HYPERLINK("http://pfam.sanger.ac.uk/family/PF07727","PF07727")</f>
        <v>PF07727</v>
      </c>
      <c r="K1129" s="13" t="s">
        <v>2243</v>
      </c>
      <c r="L1129" s="13" t="str">
        <f>HYPERLINK("http://www.ebi.ac.uk/interpro/entry/IPR013103","IPR013103")</f>
        <v>IPR013103</v>
      </c>
    </row>
    <row r="1130" spans="1:13" x14ac:dyDescent="0.25">
      <c r="A1130" s="13" t="s">
        <v>4310</v>
      </c>
      <c r="B1130" s="13" t="s">
        <v>162</v>
      </c>
      <c r="C1130" s="13" t="s">
        <v>152</v>
      </c>
      <c r="D1130" s="13" t="s">
        <v>4311</v>
      </c>
      <c r="E1130" s="14" t="s">
        <v>2236</v>
      </c>
      <c r="F1130" s="13" t="s">
        <v>2241</v>
      </c>
      <c r="G1130" s="13" t="s">
        <v>2242</v>
      </c>
      <c r="H1130" s="13" t="str">
        <f t="shared" si="2"/>
        <v>UniRef90_Q84SW8</v>
      </c>
      <c r="J1130" s="13" t="s">
        <v>157</v>
      </c>
      <c r="L1130" s="13" t="s">
        <v>157</v>
      </c>
    </row>
    <row r="1131" spans="1:13" x14ac:dyDescent="0.25">
      <c r="A1131" s="13" t="s">
        <v>4312</v>
      </c>
      <c r="B1131" s="13" t="s">
        <v>151</v>
      </c>
      <c r="C1131" s="13" t="s">
        <v>152</v>
      </c>
      <c r="D1131" s="13" t="s">
        <v>4313</v>
      </c>
      <c r="E1131" s="14" t="s">
        <v>2236</v>
      </c>
      <c r="F1131" s="13" t="s">
        <v>2241</v>
      </c>
      <c r="G1131" s="13" t="s">
        <v>2242</v>
      </c>
      <c r="H1131" s="13" t="str">
        <f t="shared" si="2"/>
        <v>UniRef90_Q84SW8</v>
      </c>
      <c r="I1131" s="13" t="s">
        <v>1566</v>
      </c>
      <c r="J1131" s="13" t="str">
        <f>HYPERLINK("http://pfam.sanger.ac.uk/family/PF07727","PF07727")</f>
        <v>PF07727</v>
      </c>
      <c r="K1131" s="13" t="s">
        <v>2243</v>
      </c>
      <c r="L1131" s="13" t="str">
        <f>HYPERLINK("http://www.ebi.ac.uk/interpro/entry/IPR013103","IPR013103")</f>
        <v>IPR013103</v>
      </c>
    </row>
    <row r="1132" spans="1:13" x14ac:dyDescent="0.25">
      <c r="A1132" s="13" t="s">
        <v>4314</v>
      </c>
      <c r="B1132" s="13" t="s">
        <v>151</v>
      </c>
      <c r="C1132" s="13" t="s">
        <v>152</v>
      </c>
      <c r="D1132" s="13" t="s">
        <v>4315</v>
      </c>
      <c r="E1132" s="14" t="s">
        <v>2236</v>
      </c>
      <c r="F1132" s="13" t="s">
        <v>2241</v>
      </c>
      <c r="G1132" s="13" t="s">
        <v>2242</v>
      </c>
      <c r="H1132" s="13" t="str">
        <f t="shared" si="2"/>
        <v>UniRef90_Q84SW8</v>
      </c>
      <c r="I1132" s="13" t="s">
        <v>1566</v>
      </c>
      <c r="J1132" s="13" t="str">
        <f>HYPERLINK("http://pfam.sanger.ac.uk/family/PF07727","PF07727")</f>
        <v>PF07727</v>
      </c>
      <c r="K1132" s="13" t="s">
        <v>2243</v>
      </c>
      <c r="L1132" s="13" t="str">
        <f>HYPERLINK("http://www.ebi.ac.uk/interpro/entry/IPR013103","IPR013103")</f>
        <v>IPR013103</v>
      </c>
    </row>
    <row r="1133" spans="1:13" x14ac:dyDescent="0.25">
      <c r="A1133" s="13" t="s">
        <v>4316</v>
      </c>
      <c r="B1133" s="13" t="s">
        <v>151</v>
      </c>
      <c r="C1133" s="13" t="s">
        <v>152</v>
      </c>
      <c r="D1133" s="13" t="s">
        <v>4317</v>
      </c>
      <c r="E1133" s="14" t="s">
        <v>2236</v>
      </c>
      <c r="F1133" s="13" t="s">
        <v>4318</v>
      </c>
      <c r="G1133" s="13" t="s">
        <v>4319</v>
      </c>
      <c r="H1133" s="13" t="str">
        <f>HYPERLINK("http://www.uniprot.org/uniref/UniRef90_D0QEK3","UniRef90_D0QEK3")</f>
        <v>UniRef90_D0QEK3</v>
      </c>
      <c r="I1133" s="13" t="s">
        <v>2248</v>
      </c>
      <c r="J1133" s="13" t="str">
        <f>HYPERLINK("http://pfam.sanger.ac.uk/family/PF00078","PF00078")</f>
        <v>PF00078</v>
      </c>
      <c r="L1133" s="13" t="s">
        <v>157</v>
      </c>
      <c r="M1133" s="13" t="s">
        <v>2250</v>
      </c>
    </row>
    <row r="1134" spans="1:13" x14ac:dyDescent="0.25">
      <c r="A1134" s="13" t="s">
        <v>4320</v>
      </c>
      <c r="B1134" s="13" t="s">
        <v>151</v>
      </c>
      <c r="C1134" s="13" t="s">
        <v>152</v>
      </c>
      <c r="D1134" s="13" t="s">
        <v>282</v>
      </c>
      <c r="E1134" s="14" t="s">
        <v>2236</v>
      </c>
      <c r="F1134" s="13" t="s">
        <v>4318</v>
      </c>
      <c r="G1134" s="13" t="s">
        <v>4319</v>
      </c>
      <c r="H1134" s="13" t="str">
        <f>HYPERLINK("http://www.uniprot.org/uniref/UniRef90_D0QEK3","UniRef90_D0QEK3")</f>
        <v>UniRef90_D0QEK3</v>
      </c>
      <c r="I1134" s="13" t="s">
        <v>3578</v>
      </c>
      <c r="J1134" s="13" t="str">
        <f>HYPERLINK("http://pfam.sanger.ac.uk/family/PF14111","PF14111")</f>
        <v>PF14111</v>
      </c>
      <c r="L1134" s="13" t="s">
        <v>157</v>
      </c>
    </row>
    <row r="1135" spans="1:13" x14ac:dyDescent="0.25">
      <c r="A1135" s="13" t="s">
        <v>4321</v>
      </c>
      <c r="B1135" s="13" t="s">
        <v>151</v>
      </c>
      <c r="C1135" s="13" t="s">
        <v>152</v>
      </c>
      <c r="D1135" s="13" t="s">
        <v>4322</v>
      </c>
      <c r="E1135" s="14" t="s">
        <v>2236</v>
      </c>
      <c r="F1135" s="13" t="s">
        <v>4318</v>
      </c>
      <c r="G1135" s="13" t="s">
        <v>4319</v>
      </c>
      <c r="H1135" s="13" t="str">
        <f>HYPERLINK("http://www.uniprot.org/uniref/UniRef90_D0QEK3","UniRef90_D0QEK3")</f>
        <v>UniRef90_D0QEK3</v>
      </c>
      <c r="I1135" s="13" t="s">
        <v>3067</v>
      </c>
      <c r="J1135" s="13" t="str">
        <f>HYPERLINK("http://pfam.sanger.ac.uk/family/PF14223","PF14223")</f>
        <v>PF14223</v>
      </c>
      <c r="L1135" s="13" t="s">
        <v>157</v>
      </c>
    </row>
    <row r="1136" spans="1:13" x14ac:dyDescent="0.25">
      <c r="A1136" s="13" t="s">
        <v>4323</v>
      </c>
      <c r="B1136" s="13" t="s">
        <v>151</v>
      </c>
      <c r="C1136" s="13" t="s">
        <v>152</v>
      </c>
      <c r="D1136" s="13" t="s">
        <v>4324</v>
      </c>
      <c r="E1136" s="14" t="s">
        <v>2236</v>
      </c>
      <c r="F1136" s="13" t="s">
        <v>4318</v>
      </c>
      <c r="G1136" s="13" t="s">
        <v>4319</v>
      </c>
      <c r="H1136" s="13" t="str">
        <f>HYPERLINK("http://www.uniprot.org/uniref/UniRef90_D0QEK3","UniRef90_D0QEK3")</f>
        <v>UniRef90_D0QEK3</v>
      </c>
      <c r="I1136" s="13" t="s">
        <v>2387</v>
      </c>
      <c r="J1136" s="13" t="str">
        <f>HYPERLINK("http://pfam.sanger.ac.uk/family/PF00665","PF00665")</f>
        <v>PF00665</v>
      </c>
      <c r="L1136" s="13" t="s">
        <v>157</v>
      </c>
      <c r="M1136" s="13" t="s">
        <v>2292</v>
      </c>
    </row>
    <row r="1137" spans="1:13" x14ac:dyDescent="0.25">
      <c r="A1137" s="13" t="s">
        <v>4325</v>
      </c>
      <c r="B1137" s="13" t="s">
        <v>151</v>
      </c>
      <c r="C1137" s="13" t="s">
        <v>152</v>
      </c>
      <c r="D1137" s="13" t="s">
        <v>4326</v>
      </c>
      <c r="E1137" s="14" t="s">
        <v>2236</v>
      </c>
      <c r="F1137" s="13" t="s">
        <v>2246</v>
      </c>
      <c r="G1137" s="13" t="s">
        <v>2247</v>
      </c>
      <c r="H1137" s="13" t="s">
        <v>157</v>
      </c>
      <c r="I1137" s="13" t="s">
        <v>2248</v>
      </c>
      <c r="J1137" s="13" t="str">
        <f>HYPERLINK("http://pfam.sanger.ac.uk/family/PF00078","PF00078")</f>
        <v>PF00078</v>
      </c>
      <c r="K1137" s="13" t="s">
        <v>2249</v>
      </c>
      <c r="L1137" s="13" t="str">
        <f>HYPERLINK("http://www.ebi.ac.uk/interpro/entry/IPR000477","IPR000477")</f>
        <v>IPR000477</v>
      </c>
      <c r="M1137" s="13" t="s">
        <v>2250</v>
      </c>
    </row>
    <row r="1138" spans="1:13" x14ac:dyDescent="0.25">
      <c r="A1138" s="13" t="s">
        <v>4327</v>
      </c>
      <c r="B1138" s="13" t="s">
        <v>151</v>
      </c>
      <c r="C1138" s="13" t="s">
        <v>152</v>
      </c>
      <c r="D1138" s="13" t="s">
        <v>4328</v>
      </c>
      <c r="E1138" s="14" t="s">
        <v>2236</v>
      </c>
      <c r="F1138" s="13" t="s">
        <v>4329</v>
      </c>
      <c r="G1138" s="13" t="s">
        <v>4330</v>
      </c>
      <c r="H1138" s="13" t="str">
        <f>HYPERLINK("http://www.uniprot.org/uniref/UniRef90_Q0JNH7","UniRef90_Q0JNH7")</f>
        <v>UniRef90_Q0JNH7</v>
      </c>
      <c r="J1138" s="13" t="s">
        <v>157</v>
      </c>
      <c r="K1138" s="13" t="s">
        <v>496</v>
      </c>
      <c r="L1138" s="13" t="str">
        <f>HYPERLINK("http://www.ebi.ac.uk/interpro/entry/IPR012337","IPR012337")</f>
        <v>IPR012337</v>
      </c>
      <c r="M1138" s="13" t="s">
        <v>1549</v>
      </c>
    </row>
    <row r="1139" spans="1:13" x14ac:dyDescent="0.25">
      <c r="A1139" s="13" t="s">
        <v>4331</v>
      </c>
      <c r="B1139" s="13" t="s">
        <v>151</v>
      </c>
      <c r="C1139" s="13" t="s">
        <v>152</v>
      </c>
      <c r="D1139" s="13" t="s">
        <v>4332</v>
      </c>
      <c r="E1139" s="14" t="s">
        <v>2236</v>
      </c>
      <c r="F1139" s="13" t="s">
        <v>4329</v>
      </c>
      <c r="G1139" s="13" t="s">
        <v>4330</v>
      </c>
      <c r="H1139" s="13" t="str">
        <f>HYPERLINK("http://www.uniprot.org/uniref/UniRef90_Q0JNH7","UniRef90_Q0JNH7")</f>
        <v>UniRef90_Q0JNH7</v>
      </c>
      <c r="I1139" s="13" t="s">
        <v>3294</v>
      </c>
      <c r="J1139" s="13" t="str">
        <f>HYPERLINK("http://pfam.sanger.ac.uk/family/PF14372","PF14372")</f>
        <v>PF14372</v>
      </c>
      <c r="K1139" s="13" t="s">
        <v>4333</v>
      </c>
      <c r="L1139" s="13" t="str">
        <f>HYPERLINK("http://www.ebi.ac.uk/interpro/entry/IPR012337","IPR012337")</f>
        <v>IPR012337</v>
      </c>
      <c r="M1139" s="13" t="s">
        <v>1549</v>
      </c>
    </row>
    <row r="1140" spans="1:13" x14ac:dyDescent="0.25">
      <c r="A1140" s="13" t="s">
        <v>4334</v>
      </c>
      <c r="B1140" s="13" t="s">
        <v>151</v>
      </c>
      <c r="C1140" s="13" t="s">
        <v>152</v>
      </c>
      <c r="D1140" s="13" t="s">
        <v>4335</v>
      </c>
      <c r="E1140" s="14" t="s">
        <v>2236</v>
      </c>
      <c r="F1140" s="13" t="s">
        <v>4336</v>
      </c>
      <c r="G1140" s="13" t="s">
        <v>4337</v>
      </c>
      <c r="H1140" s="13" t="str">
        <f>HYPERLINK("http://www.uniprot.org/uniref/UniRef90_Q0JM77","UniRef90_Q0JM77")</f>
        <v>UniRef90_Q0JM77</v>
      </c>
      <c r="I1140" s="13" t="s">
        <v>2431</v>
      </c>
      <c r="J1140" s="13" t="str">
        <f>HYPERLINK("http://pfam.sanger.ac.uk/family/PF00665","PF00665")</f>
        <v>PF00665</v>
      </c>
      <c r="L1140" s="13" t="s">
        <v>157</v>
      </c>
      <c r="M1140" s="13" t="s">
        <v>2292</v>
      </c>
    </row>
    <row r="1141" spans="1:13" x14ac:dyDescent="0.25">
      <c r="A1141" s="13" t="s">
        <v>2361</v>
      </c>
      <c r="B1141" s="13" t="s">
        <v>151</v>
      </c>
      <c r="C1141" s="13" t="s">
        <v>152</v>
      </c>
      <c r="D1141" s="13" t="s">
        <v>3659</v>
      </c>
      <c r="E1141" s="14" t="s">
        <v>2236</v>
      </c>
      <c r="F1141" s="13" t="s">
        <v>2253</v>
      </c>
      <c r="G1141" s="13" t="s">
        <v>2254</v>
      </c>
      <c r="H1141" s="13" t="str">
        <f>HYPERLINK("http://www.uniprot.org/uniref/UniRef90_Q0JGC7","UniRef90_Q0JGC7")</f>
        <v>UniRef90_Q0JGC7</v>
      </c>
      <c r="I1141" s="13" t="s">
        <v>2255</v>
      </c>
      <c r="J1141" s="13" t="str">
        <f>HYPERLINK("http://pfam.sanger.ac.uk/family/PF13456","PF13456")</f>
        <v>PF13456</v>
      </c>
      <c r="K1141" s="13" t="s">
        <v>496</v>
      </c>
      <c r="L1141" s="13" t="str">
        <f>HYPERLINK("http://www.ebi.ac.uk/interpro/entry/IPR012337","IPR012337")</f>
        <v>IPR012337</v>
      </c>
      <c r="M1141" s="13" t="s">
        <v>1549</v>
      </c>
    </row>
    <row r="1142" spans="1:13" x14ac:dyDescent="0.25">
      <c r="A1142" s="13" t="s">
        <v>4338</v>
      </c>
      <c r="B1142" s="13" t="s">
        <v>162</v>
      </c>
      <c r="C1142" s="13" t="s">
        <v>152</v>
      </c>
      <c r="D1142" s="13" t="s">
        <v>4339</v>
      </c>
      <c r="E1142" s="14" t="s">
        <v>2236</v>
      </c>
      <c r="F1142" s="13" t="s">
        <v>4340</v>
      </c>
      <c r="G1142" s="13" t="s">
        <v>4341</v>
      </c>
      <c r="H1142" s="13" t="str">
        <f>HYPERLINK("http://www.uniprot.org/uniref/UniRef90_Q0E1D0","UniRef90_Q0E1D0")</f>
        <v>UniRef90_Q0E1D0</v>
      </c>
      <c r="I1142" s="13" t="s">
        <v>1566</v>
      </c>
      <c r="J1142" s="13" t="str">
        <f>HYPERLINK("http://pfam.sanger.ac.uk/family/PF07727","PF07727")</f>
        <v>PF07727</v>
      </c>
      <c r="L1142" s="13" t="s">
        <v>157</v>
      </c>
    </row>
    <row r="1143" spans="1:13" x14ac:dyDescent="0.25">
      <c r="A1143" s="13" t="s">
        <v>4342</v>
      </c>
      <c r="B1143" s="13" t="s">
        <v>151</v>
      </c>
      <c r="C1143" s="13" t="s">
        <v>152</v>
      </c>
      <c r="D1143" s="13" t="s">
        <v>4343</v>
      </c>
      <c r="E1143" s="14" t="s">
        <v>2236</v>
      </c>
      <c r="F1143" s="13" t="s">
        <v>2258</v>
      </c>
      <c r="G1143" s="13" t="s">
        <v>2259</v>
      </c>
      <c r="H1143" s="13" t="str">
        <f>HYPERLINK("http://www.uniprot.org/uniref/UniRef90_Q0DR26","UniRef90_Q0DR26")</f>
        <v>UniRef90_Q0DR26</v>
      </c>
      <c r="J1143" s="13" t="s">
        <v>157</v>
      </c>
      <c r="K1143" s="13" t="s">
        <v>496</v>
      </c>
      <c r="L1143" s="13" t="str">
        <f>HYPERLINK("http://www.ebi.ac.uk/interpro/entry/IPR012337","IPR012337")</f>
        <v>IPR012337</v>
      </c>
      <c r="M1143" s="13" t="s">
        <v>1549</v>
      </c>
    </row>
    <row r="1144" spans="1:13" x14ac:dyDescent="0.25">
      <c r="A1144" s="13" t="s">
        <v>220</v>
      </c>
      <c r="B1144" s="13" t="s">
        <v>151</v>
      </c>
      <c r="C1144" s="13" t="s">
        <v>152</v>
      </c>
      <c r="D1144" s="13" t="s">
        <v>282</v>
      </c>
      <c r="E1144" s="14" t="s">
        <v>2236</v>
      </c>
      <c r="F1144" s="13" t="s">
        <v>4344</v>
      </c>
      <c r="G1144" s="13" t="s">
        <v>4345</v>
      </c>
      <c r="H1144" s="13" t="str">
        <f>HYPERLINK("http://www.uniprot.org/uniref/UniRef90_Q0DAD6","UniRef90_Q0DAD6")</f>
        <v>UniRef90_Q0DAD6</v>
      </c>
      <c r="I1144" s="13" t="s">
        <v>762</v>
      </c>
      <c r="J1144" s="13" t="str">
        <f>HYPERLINK("http://pfam.sanger.ac.uk/family/PF13976","PF13976")</f>
        <v>PF13976</v>
      </c>
      <c r="L1144" s="13" t="s">
        <v>157</v>
      </c>
    </row>
    <row r="1145" spans="1:13" x14ac:dyDescent="0.25">
      <c r="A1145" s="13" t="s">
        <v>4346</v>
      </c>
      <c r="B1145" s="13" t="s">
        <v>151</v>
      </c>
      <c r="C1145" s="13" t="s">
        <v>152</v>
      </c>
      <c r="D1145" s="13" t="s">
        <v>4347</v>
      </c>
      <c r="E1145" s="14" t="s">
        <v>2236</v>
      </c>
      <c r="F1145" s="13" t="s">
        <v>4348</v>
      </c>
      <c r="G1145" s="13" t="s">
        <v>4349</v>
      </c>
      <c r="H1145" s="13" t="str">
        <f>HYPERLINK("http://www.uniprot.org/uniref/UniRef90_C7J4L5","UniRef90_C7J4L5")</f>
        <v>UniRef90_C7J4L5</v>
      </c>
      <c r="I1145" s="13" t="s">
        <v>2255</v>
      </c>
      <c r="J1145" s="13" t="str">
        <f>HYPERLINK("http://pfam.sanger.ac.uk/family/PF13456","PF13456")</f>
        <v>PF13456</v>
      </c>
      <c r="L1145" s="13" t="s">
        <v>157</v>
      </c>
    </row>
    <row r="1146" spans="1:13" x14ac:dyDescent="0.25">
      <c r="A1146" s="13" t="s">
        <v>4350</v>
      </c>
      <c r="B1146" s="13" t="s">
        <v>151</v>
      </c>
      <c r="C1146" s="13" t="s">
        <v>152</v>
      </c>
      <c r="D1146" s="13" t="s">
        <v>4328</v>
      </c>
      <c r="E1146" s="14" t="s">
        <v>2236</v>
      </c>
      <c r="F1146" s="13" t="s">
        <v>2265</v>
      </c>
      <c r="G1146" s="13" t="s">
        <v>2266</v>
      </c>
      <c r="H1146" s="13" t="str">
        <f>HYPERLINK("http://www.uniprot.org/uniref/UniRef90_Q0J5Y3","UniRef90_Q0J5Y3")</f>
        <v>UniRef90_Q0J5Y3</v>
      </c>
      <c r="I1146" s="13" t="s">
        <v>1566</v>
      </c>
      <c r="J1146" s="13" t="str">
        <f>HYPERLINK("http://pfam.sanger.ac.uk/family/PF07727","PF07727")</f>
        <v>PF07727</v>
      </c>
      <c r="K1146" s="13" t="s">
        <v>2243</v>
      </c>
      <c r="L1146" s="13" t="str">
        <f>HYPERLINK("http://www.ebi.ac.uk/interpro/entry/IPR013103","IPR013103")</f>
        <v>IPR013103</v>
      </c>
    </row>
    <row r="1147" spans="1:13" x14ac:dyDescent="0.25">
      <c r="A1147" s="13" t="s">
        <v>4351</v>
      </c>
      <c r="B1147" s="13" t="s">
        <v>151</v>
      </c>
      <c r="C1147" s="13" t="s">
        <v>152</v>
      </c>
      <c r="D1147" s="13" t="s">
        <v>3546</v>
      </c>
      <c r="E1147" s="14" t="s">
        <v>2236</v>
      </c>
      <c r="F1147" s="13" t="s">
        <v>2265</v>
      </c>
      <c r="G1147" s="13" t="s">
        <v>2266</v>
      </c>
      <c r="H1147" s="13" t="str">
        <f>HYPERLINK("http://www.uniprot.org/uniref/UniRef90_Q0J5Y3","UniRef90_Q0J5Y3")</f>
        <v>UniRef90_Q0J5Y3</v>
      </c>
      <c r="I1147" s="13" t="s">
        <v>2431</v>
      </c>
      <c r="J1147" s="13" t="str">
        <f>HYPERLINK("http://pfam.sanger.ac.uk/family/PF00665","PF00665")</f>
        <v>PF00665</v>
      </c>
      <c r="K1147" s="13" t="s">
        <v>2316</v>
      </c>
      <c r="L1147" s="13" t="str">
        <f>HYPERLINK("http://www.ebi.ac.uk/interpro/entry/IPR012337","IPR012337")</f>
        <v>IPR012337</v>
      </c>
      <c r="M1147" s="13" t="s">
        <v>2292</v>
      </c>
    </row>
    <row r="1148" spans="1:13" x14ac:dyDescent="0.25">
      <c r="A1148" s="13" t="s">
        <v>4352</v>
      </c>
      <c r="B1148" s="13" t="s">
        <v>151</v>
      </c>
      <c r="C1148" s="13" t="s">
        <v>152</v>
      </c>
      <c r="D1148" s="13" t="s">
        <v>4353</v>
      </c>
      <c r="E1148" s="14" t="s">
        <v>2236</v>
      </c>
      <c r="F1148" s="13" t="s">
        <v>2265</v>
      </c>
      <c r="G1148" s="13" t="s">
        <v>2266</v>
      </c>
      <c r="H1148" s="13" t="str">
        <f>HYPERLINK("http://www.uniprot.org/uniref/UniRef90_Q0J5Y3","UniRef90_Q0J5Y3")</f>
        <v>UniRef90_Q0J5Y3</v>
      </c>
      <c r="I1148" s="13" t="s">
        <v>2387</v>
      </c>
      <c r="J1148" s="13" t="str">
        <f>HYPERLINK("http://pfam.sanger.ac.uk/family/PF00665","PF00665")</f>
        <v>PF00665</v>
      </c>
      <c r="K1148" s="13" t="s">
        <v>496</v>
      </c>
      <c r="L1148" s="13" t="str">
        <f>HYPERLINK("http://www.ebi.ac.uk/interpro/entry/IPR012337","IPR012337")</f>
        <v>IPR012337</v>
      </c>
      <c r="M1148" s="13" t="s">
        <v>2292</v>
      </c>
    </row>
    <row r="1149" spans="1:13" x14ac:dyDescent="0.25">
      <c r="A1149" s="13" t="s">
        <v>4354</v>
      </c>
      <c r="B1149" s="13" t="s">
        <v>162</v>
      </c>
      <c r="C1149" s="13" t="s">
        <v>152</v>
      </c>
      <c r="D1149" s="13" t="s">
        <v>4355</v>
      </c>
      <c r="E1149" s="14" t="s">
        <v>2236</v>
      </c>
      <c r="F1149" s="13" t="s">
        <v>2271</v>
      </c>
      <c r="G1149" s="13" t="s">
        <v>2272</v>
      </c>
      <c r="H1149" s="13" t="str">
        <f>HYPERLINK("http://www.uniprot.org/uniref/UniRef90_C7J8I5","UniRef90_C7J8I5")</f>
        <v>UniRef90_C7J8I5</v>
      </c>
      <c r="I1149" s="13" t="s">
        <v>4356</v>
      </c>
      <c r="J1149" s="13" t="str">
        <f>HYPERLINK("http://pfam.sanger.ac.uk/family/PF00078","PF00078")</f>
        <v>PF00078</v>
      </c>
      <c r="K1149" s="13" t="s">
        <v>4357</v>
      </c>
      <c r="L1149" s="13" t="str">
        <f>HYPERLINK("http://www.ebi.ac.uk/interpro/entry/IPR000477","IPR000477")</f>
        <v>IPR000477</v>
      </c>
      <c r="M1149" s="13" t="s">
        <v>2250</v>
      </c>
    </row>
    <row r="1150" spans="1:13" x14ac:dyDescent="0.25">
      <c r="A1150" s="13" t="s">
        <v>4358</v>
      </c>
      <c r="B1150" s="13" t="s">
        <v>151</v>
      </c>
      <c r="C1150" s="13" t="s">
        <v>152</v>
      </c>
      <c r="D1150" s="13" t="s">
        <v>4359</v>
      </c>
      <c r="E1150" s="14" t="s">
        <v>2236</v>
      </c>
      <c r="F1150" s="13" t="s">
        <v>4360</v>
      </c>
      <c r="G1150" s="13" t="s">
        <v>4361</v>
      </c>
      <c r="H1150" s="13" t="str">
        <f>HYPERLINK("http://www.uniprot.org/uniref/UniRef90_Q2QXH7","UniRef90_Q2QXH7")</f>
        <v>UniRef90_Q2QXH7</v>
      </c>
      <c r="I1150" s="13" t="s">
        <v>2255</v>
      </c>
      <c r="J1150" s="13" t="str">
        <f>HYPERLINK("http://pfam.sanger.ac.uk/family/PF13456","PF13456")</f>
        <v>PF13456</v>
      </c>
      <c r="K1150" s="13" t="s">
        <v>496</v>
      </c>
      <c r="L1150" s="13" t="str">
        <f>HYPERLINK("http://www.ebi.ac.uk/interpro/entry/IPR012337","IPR012337")</f>
        <v>IPR012337</v>
      </c>
      <c r="M1150" s="13" t="s">
        <v>1549</v>
      </c>
    </row>
    <row r="1151" spans="1:13" x14ac:dyDescent="0.25">
      <c r="A1151" s="13" t="s">
        <v>4362</v>
      </c>
      <c r="B1151" s="13" t="s">
        <v>175</v>
      </c>
      <c r="C1151" s="13" t="s">
        <v>152</v>
      </c>
      <c r="D1151" s="13" t="s">
        <v>3304</v>
      </c>
      <c r="E1151" s="14" t="s">
        <v>2236</v>
      </c>
      <c r="F1151" s="13" t="s">
        <v>4360</v>
      </c>
      <c r="G1151" s="13" t="s">
        <v>4361</v>
      </c>
      <c r="H1151" s="13" t="str">
        <f>HYPERLINK("http://www.uniprot.org/uniref/UniRef90_Q2QXH7","UniRef90_Q2QXH7")</f>
        <v>UniRef90_Q2QXH7</v>
      </c>
      <c r="I1151" s="13" t="s">
        <v>1547</v>
      </c>
      <c r="J1151" s="13" t="str">
        <f>HYPERLINK("http://pfam.sanger.ac.uk/family/PF13966","PF13966")</f>
        <v>PF13966</v>
      </c>
      <c r="K1151" s="13" t="s">
        <v>1548</v>
      </c>
      <c r="L1151" s="13" t="str">
        <f>HYPERLINK("http://www.ebi.ac.uk/interpro/entry/IPR012337","IPR012337")</f>
        <v>IPR012337</v>
      </c>
      <c r="M1151" s="13" t="s">
        <v>1549</v>
      </c>
    </row>
    <row r="1152" spans="1:13" x14ac:dyDescent="0.25">
      <c r="A1152" s="13" t="s">
        <v>2478</v>
      </c>
      <c r="B1152" s="13" t="s">
        <v>151</v>
      </c>
      <c r="C1152" s="13" t="s">
        <v>152</v>
      </c>
      <c r="D1152" s="13" t="s">
        <v>4363</v>
      </c>
      <c r="E1152" s="14" t="s">
        <v>2236</v>
      </c>
      <c r="F1152" s="13" t="s">
        <v>4364</v>
      </c>
      <c r="G1152" s="13" t="s">
        <v>4365</v>
      </c>
      <c r="H1152" s="13" t="str">
        <f>HYPERLINK("http://www.uniprot.org/uniref/UniRef90_C7JA11","UniRef90_C7JA11")</f>
        <v>UniRef90_C7JA11</v>
      </c>
      <c r="I1152" s="13" t="s">
        <v>1566</v>
      </c>
      <c r="J1152" s="13" t="str">
        <f>HYPERLINK("http://pfam.sanger.ac.uk/family/PF07727","PF07727")</f>
        <v>PF07727</v>
      </c>
      <c r="K1152" s="13" t="s">
        <v>2243</v>
      </c>
      <c r="L1152" s="13" t="str">
        <f>HYPERLINK("http://www.ebi.ac.uk/interpro/entry/IPR013103","IPR013103")</f>
        <v>IPR013103</v>
      </c>
    </row>
    <row r="1153" spans="1:13" x14ac:dyDescent="0.25">
      <c r="A1153" s="13" t="s">
        <v>2299</v>
      </c>
      <c r="B1153" s="13" t="s">
        <v>151</v>
      </c>
      <c r="C1153" s="13" t="s">
        <v>152</v>
      </c>
      <c r="D1153" s="13" t="s">
        <v>1006</v>
      </c>
      <c r="E1153" s="14" t="s">
        <v>2236</v>
      </c>
      <c r="F1153" s="13" t="s">
        <v>4364</v>
      </c>
      <c r="G1153" s="13" t="s">
        <v>4365</v>
      </c>
      <c r="H1153" s="13" t="str">
        <f>HYPERLINK("http://www.uniprot.org/uniref/UniRef90_C7JA11","UniRef90_C7JA11")</f>
        <v>UniRef90_C7JA11</v>
      </c>
      <c r="I1153" s="13" t="s">
        <v>3067</v>
      </c>
      <c r="J1153" s="13" t="str">
        <f>HYPERLINK("http://pfam.sanger.ac.uk/family/PF14223","PF14223")</f>
        <v>PF14223</v>
      </c>
      <c r="L1153" s="13" t="s">
        <v>157</v>
      </c>
    </row>
    <row r="1154" spans="1:13" x14ac:dyDescent="0.25">
      <c r="A1154" s="13" t="s">
        <v>4366</v>
      </c>
      <c r="B1154" s="13" t="s">
        <v>151</v>
      </c>
      <c r="C1154" s="13" t="s">
        <v>152</v>
      </c>
      <c r="D1154" s="13" t="s">
        <v>4367</v>
      </c>
      <c r="E1154" s="14" t="s">
        <v>2236</v>
      </c>
      <c r="F1154" s="13" t="s">
        <v>4368</v>
      </c>
      <c r="G1154" s="13" t="s">
        <v>4369</v>
      </c>
      <c r="H1154" s="13" t="str">
        <f>HYPERLINK("http://www.uniprot.org/uniref/UniRef90_Q7X8V4","UniRef90_Q7X8V4")</f>
        <v>UniRef90_Q7X8V4</v>
      </c>
      <c r="I1154" s="13" t="s">
        <v>2387</v>
      </c>
      <c r="J1154" s="13" t="str">
        <f>HYPERLINK("http://pfam.sanger.ac.uk/family/PF00665","PF00665")</f>
        <v>PF00665</v>
      </c>
      <c r="L1154" s="13" t="s">
        <v>157</v>
      </c>
      <c r="M1154" s="13" t="s">
        <v>2292</v>
      </c>
    </row>
    <row r="1155" spans="1:13" x14ac:dyDescent="0.25">
      <c r="A1155" s="13" t="s">
        <v>4370</v>
      </c>
      <c r="B1155" s="13" t="s">
        <v>175</v>
      </c>
      <c r="C1155" s="13" t="s">
        <v>152</v>
      </c>
      <c r="D1155" s="13" t="s">
        <v>4371</v>
      </c>
      <c r="E1155" s="14" t="s">
        <v>2236</v>
      </c>
      <c r="F1155" s="13" t="s">
        <v>4372</v>
      </c>
      <c r="G1155" s="13" t="s">
        <v>4373</v>
      </c>
      <c r="H1155" s="13" t="str">
        <f>HYPERLINK("http://www.uniprot.org/uniref/UniRef90_Q7XW82","UniRef90_Q7XW82")</f>
        <v>UniRef90_Q7XW82</v>
      </c>
      <c r="I1155" s="13" t="s">
        <v>2248</v>
      </c>
      <c r="J1155" s="13" t="str">
        <f>HYPERLINK("http://pfam.sanger.ac.uk/family/PF00078","PF00078")</f>
        <v>PF00078</v>
      </c>
      <c r="K1155" s="13" t="s">
        <v>2249</v>
      </c>
      <c r="L1155" s="13" t="str">
        <f>HYPERLINK("http://www.ebi.ac.uk/interpro/entry/IPR000477","IPR000477")</f>
        <v>IPR000477</v>
      </c>
      <c r="M1155" s="13" t="s">
        <v>2250</v>
      </c>
    </row>
    <row r="1156" spans="1:13" x14ac:dyDescent="0.25">
      <c r="A1156" s="13" t="s">
        <v>2472</v>
      </c>
      <c r="B1156" s="13" t="s">
        <v>151</v>
      </c>
      <c r="C1156" s="13" t="s">
        <v>152</v>
      </c>
      <c r="D1156" s="13" t="s">
        <v>4374</v>
      </c>
      <c r="E1156" s="14" t="s">
        <v>2236</v>
      </c>
      <c r="F1156" s="13" t="s">
        <v>4375</v>
      </c>
      <c r="G1156" s="13" t="s">
        <v>4376</v>
      </c>
      <c r="H1156" s="13" t="str">
        <f>HYPERLINK("http://www.uniprot.org/uniref/UniRef90_Q7XUX8","UniRef90_Q7XUX8")</f>
        <v>UniRef90_Q7XUX8</v>
      </c>
      <c r="I1156" s="13" t="s">
        <v>1132</v>
      </c>
      <c r="J1156" s="13" t="str">
        <f>HYPERLINK("http://pfam.sanger.ac.uk/family/PF13966","PF13966")</f>
        <v>PF13966</v>
      </c>
      <c r="K1156" s="13" t="s">
        <v>2273</v>
      </c>
      <c r="L1156" s="13" t="str">
        <f>HYPERLINK("http://www.ebi.ac.uk/interpro/entry/IPR026960","IPR026960")</f>
        <v>IPR026960</v>
      </c>
    </row>
    <row r="1157" spans="1:13" x14ac:dyDescent="0.25">
      <c r="A1157" s="13" t="s">
        <v>4377</v>
      </c>
      <c r="B1157" s="13" t="s">
        <v>162</v>
      </c>
      <c r="C1157" s="13" t="s">
        <v>152</v>
      </c>
      <c r="D1157" s="13" t="s">
        <v>282</v>
      </c>
      <c r="E1157" s="14" t="s">
        <v>2236</v>
      </c>
      <c r="F1157" s="13" t="s">
        <v>3610</v>
      </c>
      <c r="G1157" s="13" t="s">
        <v>3611</v>
      </c>
      <c r="H1157" s="13" t="str">
        <f>HYPERLINK("http://www.uniprot.org/uniref/UniRef90_Q7XMS7","UniRef90_Q7XMS7")</f>
        <v>UniRef90_Q7XMS7</v>
      </c>
      <c r="I1157" s="13" t="s">
        <v>2248</v>
      </c>
      <c r="J1157" s="13" t="str">
        <f>HYPERLINK("http://pfam.sanger.ac.uk/family/PF00078","PF00078")</f>
        <v>PF00078</v>
      </c>
      <c r="L1157" s="13" t="s">
        <v>157</v>
      </c>
      <c r="M1157" s="13" t="s">
        <v>2250</v>
      </c>
    </row>
    <row r="1158" spans="1:13" x14ac:dyDescent="0.25">
      <c r="A1158" s="13" t="s">
        <v>1692</v>
      </c>
      <c r="B1158" s="13" t="s">
        <v>175</v>
      </c>
      <c r="C1158" s="13" t="s">
        <v>152</v>
      </c>
      <c r="D1158" s="13" t="s">
        <v>4378</v>
      </c>
      <c r="E1158" s="14" t="s">
        <v>2236</v>
      </c>
      <c r="F1158" s="13" t="s">
        <v>3614</v>
      </c>
      <c r="G1158" s="13" t="s">
        <v>3615</v>
      </c>
      <c r="H1158" s="13" t="str">
        <f>HYPERLINK("http://www.uniprot.org/uniref/UniRef90_Q7XMT0","UniRef90_Q7XMT0")</f>
        <v>UniRef90_Q7XMT0</v>
      </c>
      <c r="I1158" s="13" t="s">
        <v>1566</v>
      </c>
      <c r="J1158" s="13" t="str">
        <f>HYPERLINK("http://pfam.sanger.ac.uk/family/PF07727","PF07727")</f>
        <v>PF07727</v>
      </c>
      <c r="K1158" s="13" t="s">
        <v>2243</v>
      </c>
      <c r="L1158" s="13" t="str">
        <f>HYPERLINK("http://www.ebi.ac.uk/interpro/entry/IPR013103","IPR013103")</f>
        <v>IPR013103</v>
      </c>
    </row>
    <row r="1159" spans="1:13" x14ac:dyDescent="0.25">
      <c r="A1159" s="13" t="s">
        <v>1124</v>
      </c>
      <c r="B1159" s="13" t="s">
        <v>151</v>
      </c>
      <c r="C1159" s="13" t="s">
        <v>152</v>
      </c>
      <c r="D1159" s="13" t="s">
        <v>4379</v>
      </c>
      <c r="E1159" s="14" t="s">
        <v>2236</v>
      </c>
      <c r="F1159" s="13" t="s">
        <v>3614</v>
      </c>
      <c r="G1159" s="13" t="s">
        <v>3615</v>
      </c>
      <c r="H1159" s="13" t="str">
        <f>HYPERLINK("http://www.uniprot.org/uniref/UniRef90_Q7XMT0","UniRef90_Q7XMT0")</f>
        <v>UniRef90_Q7XMT0</v>
      </c>
      <c r="I1159" s="13" t="s">
        <v>1566</v>
      </c>
      <c r="J1159" s="13" t="str">
        <f>HYPERLINK("http://pfam.sanger.ac.uk/family/PF07727","PF07727")</f>
        <v>PF07727</v>
      </c>
      <c r="K1159" s="13" t="s">
        <v>2243</v>
      </c>
      <c r="L1159" s="13" t="str">
        <f>HYPERLINK("http://www.ebi.ac.uk/interpro/entry/IPR013103","IPR013103")</f>
        <v>IPR013103</v>
      </c>
    </row>
    <row r="1160" spans="1:13" x14ac:dyDescent="0.25">
      <c r="A1160" s="13" t="s">
        <v>4380</v>
      </c>
      <c r="B1160" s="13" t="s">
        <v>151</v>
      </c>
      <c r="C1160" s="13" t="s">
        <v>152</v>
      </c>
      <c r="D1160" s="13" t="s">
        <v>1533</v>
      </c>
      <c r="E1160" s="14" t="s">
        <v>2236</v>
      </c>
      <c r="F1160" s="13" t="s">
        <v>2276</v>
      </c>
      <c r="G1160" s="13" t="s">
        <v>2277</v>
      </c>
      <c r="H1160" s="13" t="str">
        <f>HYPERLINK("http://www.uniprot.org/uniref/UniRef90_Q7XNY0","UniRef90_Q7XNY0")</f>
        <v>UniRef90_Q7XNY0</v>
      </c>
      <c r="I1160" s="13" t="s">
        <v>1132</v>
      </c>
      <c r="J1160" s="13" t="str">
        <f>HYPERLINK("http://pfam.sanger.ac.uk/family/PF13966","PF13966")</f>
        <v>PF13966</v>
      </c>
      <c r="K1160" s="13" t="s">
        <v>2273</v>
      </c>
      <c r="L1160" s="13" t="str">
        <f>HYPERLINK("http://www.ebi.ac.uk/interpro/entry/IPR026960","IPR026960")</f>
        <v>IPR026960</v>
      </c>
    </row>
    <row r="1161" spans="1:13" x14ac:dyDescent="0.25">
      <c r="A1161" s="13" t="s">
        <v>4381</v>
      </c>
      <c r="B1161" s="13" t="s">
        <v>166</v>
      </c>
      <c r="C1161" s="13" t="s">
        <v>152</v>
      </c>
      <c r="D1161" s="13" t="s">
        <v>2279</v>
      </c>
      <c r="E1161" s="14" t="s">
        <v>2236</v>
      </c>
      <c r="F1161" s="13" t="s">
        <v>2276</v>
      </c>
      <c r="G1161" s="13" t="s">
        <v>2277</v>
      </c>
      <c r="H1161" s="13" t="str">
        <f>HYPERLINK("http://www.uniprot.org/uniref/UniRef90_Q7XNY0","UniRef90_Q7XNY0")</f>
        <v>UniRef90_Q7XNY0</v>
      </c>
      <c r="I1161" s="13" t="s">
        <v>1132</v>
      </c>
      <c r="J1161" s="13" t="str">
        <f>HYPERLINK("http://pfam.sanger.ac.uk/family/PF13966","PF13966")</f>
        <v>PF13966</v>
      </c>
      <c r="K1161" s="13" t="s">
        <v>2273</v>
      </c>
      <c r="L1161" s="13" t="str">
        <f>HYPERLINK("http://www.ebi.ac.uk/interpro/entry/IPR026960","IPR026960")</f>
        <v>IPR026960</v>
      </c>
    </row>
    <row r="1162" spans="1:13" x14ac:dyDescent="0.25">
      <c r="A1162" s="13" t="s">
        <v>1396</v>
      </c>
      <c r="B1162" s="13" t="s">
        <v>175</v>
      </c>
      <c r="C1162" s="13" t="s">
        <v>152</v>
      </c>
      <c r="D1162" s="13" t="s">
        <v>4382</v>
      </c>
      <c r="E1162" s="14" t="s">
        <v>2236</v>
      </c>
      <c r="F1162" s="13" t="s">
        <v>1499</v>
      </c>
      <c r="G1162" s="13" t="s">
        <v>1500</v>
      </c>
      <c r="H1162" s="13" t="str">
        <f>HYPERLINK("http://www.uniprot.org/uniref/UniRef90_Q7XKK3","UniRef90_Q7XKK3")</f>
        <v>UniRef90_Q7XKK3</v>
      </c>
      <c r="I1162" s="13" t="s">
        <v>1284</v>
      </c>
      <c r="J1162" s="13" t="str">
        <f>HYPERLINK("http://pfam.sanger.ac.uk/family/PF03372","PF03372")</f>
        <v>PF03372</v>
      </c>
      <c r="K1162" s="13" t="s">
        <v>1478</v>
      </c>
      <c r="L1162" s="13" t="str">
        <f>HYPERLINK("http://www.ebi.ac.uk/interpro/entry/IPR005135","IPR005135")</f>
        <v>IPR005135</v>
      </c>
    </row>
    <row r="1163" spans="1:13" x14ac:dyDescent="0.25">
      <c r="A1163" s="13" t="s">
        <v>4383</v>
      </c>
      <c r="B1163" s="13" t="s">
        <v>162</v>
      </c>
      <c r="C1163" s="13" t="s">
        <v>152</v>
      </c>
      <c r="D1163" s="13" t="s">
        <v>4384</v>
      </c>
      <c r="E1163" s="14" t="s">
        <v>2236</v>
      </c>
      <c r="F1163" s="13" t="s">
        <v>3625</v>
      </c>
      <c r="G1163" s="13" t="s">
        <v>3626</v>
      </c>
      <c r="H1163" s="13" t="str">
        <f>HYPERLINK("http://www.uniprot.org/uniref/UniRef90_Q7XKS1","UniRef90_Q7XKS1")</f>
        <v>UniRef90_Q7XKS1</v>
      </c>
      <c r="I1163" s="13" t="s">
        <v>1566</v>
      </c>
      <c r="J1163" s="13" t="str">
        <f>HYPERLINK("http://pfam.sanger.ac.uk/family/PF07727","PF07727")</f>
        <v>PF07727</v>
      </c>
      <c r="K1163" s="13" t="s">
        <v>2243</v>
      </c>
      <c r="L1163" s="13" t="str">
        <f>HYPERLINK("http://www.ebi.ac.uk/interpro/entry/IPR013103","IPR013103")</f>
        <v>IPR013103</v>
      </c>
    </row>
    <row r="1164" spans="1:13" x14ac:dyDescent="0.25">
      <c r="A1164" s="13" t="s">
        <v>4385</v>
      </c>
      <c r="B1164" s="13" t="s">
        <v>151</v>
      </c>
      <c r="C1164" s="13" t="s">
        <v>152</v>
      </c>
      <c r="D1164" s="13" t="s">
        <v>4386</v>
      </c>
      <c r="E1164" s="14" t="s">
        <v>2236</v>
      </c>
      <c r="F1164" s="13" t="s">
        <v>2288</v>
      </c>
      <c r="G1164" s="13" t="s">
        <v>2289</v>
      </c>
      <c r="H1164" s="13" t="str">
        <f>HYPERLINK("http://www.uniprot.org/uniref/UniRef90_Q7XKR1","UniRef90_Q7XKR1")</f>
        <v>UniRef90_Q7XKR1</v>
      </c>
      <c r="I1164" s="13" t="s">
        <v>2290</v>
      </c>
      <c r="J1164" s="13" t="str">
        <f>HYPERLINK("http://pfam.sanger.ac.uk/family/PF00665","PF00665")</f>
        <v>PF00665</v>
      </c>
      <c r="K1164" s="13" t="s">
        <v>2291</v>
      </c>
      <c r="L1164" s="13" t="str">
        <f>HYPERLINK("http://www.ebi.ac.uk/interpro/entry/IPR012337","IPR012337")</f>
        <v>IPR012337</v>
      </c>
      <c r="M1164" s="13" t="s">
        <v>2292</v>
      </c>
    </row>
    <row r="1165" spans="1:13" x14ac:dyDescent="0.25">
      <c r="A1165" s="13" t="s">
        <v>1100</v>
      </c>
      <c r="B1165" s="13" t="s">
        <v>175</v>
      </c>
      <c r="C1165" s="13" t="s">
        <v>152</v>
      </c>
      <c r="D1165" s="13" t="s">
        <v>4387</v>
      </c>
      <c r="E1165" s="14" t="s">
        <v>2236</v>
      </c>
      <c r="F1165" s="13" t="s">
        <v>2295</v>
      </c>
      <c r="G1165" s="13" t="s">
        <v>2296</v>
      </c>
      <c r="H1165" s="13" t="str">
        <f>HYPERLINK("http://www.uniprot.org/uniref/UniRef90_Q7XKR0","UniRef90_Q7XKR0")</f>
        <v>UniRef90_Q7XKR0</v>
      </c>
      <c r="I1165" s="13" t="s">
        <v>2297</v>
      </c>
      <c r="J1165" s="13" t="str">
        <f>HYPERLINK("http://pfam.sanger.ac.uk/family/PF00078","PF00078")</f>
        <v>PF00078</v>
      </c>
      <c r="K1165" s="13" t="s">
        <v>2298</v>
      </c>
      <c r="L1165" s="13" t="str">
        <f>HYPERLINK("http://www.ebi.ac.uk/interpro/entry/IPR000477","IPR000477")</f>
        <v>IPR000477</v>
      </c>
      <c r="M1165" s="13" t="s">
        <v>2250</v>
      </c>
    </row>
    <row r="1166" spans="1:13" x14ac:dyDescent="0.25">
      <c r="A1166" s="13" t="s">
        <v>4388</v>
      </c>
      <c r="B1166" s="13" t="s">
        <v>151</v>
      </c>
      <c r="C1166" s="13" t="s">
        <v>152</v>
      </c>
      <c r="D1166" s="13" t="s">
        <v>4389</v>
      </c>
      <c r="E1166" s="14" t="s">
        <v>2236</v>
      </c>
      <c r="F1166" s="13" t="s">
        <v>1518</v>
      </c>
      <c r="G1166" s="13" t="s">
        <v>1519</v>
      </c>
      <c r="H1166" s="13" t="str">
        <f>HYPERLINK("http://www.uniprot.org/uniref/UniRef90_Q7X8G8","UniRef90_Q7X8G8")</f>
        <v>UniRef90_Q7X8G8</v>
      </c>
      <c r="I1166" s="13" t="s">
        <v>1566</v>
      </c>
      <c r="J1166" s="13" t="str">
        <f>HYPERLINK("http://pfam.sanger.ac.uk/family/PF07727","PF07727")</f>
        <v>PF07727</v>
      </c>
      <c r="K1166" s="13" t="s">
        <v>2243</v>
      </c>
      <c r="L1166" s="13" t="str">
        <f>HYPERLINK("http://www.ebi.ac.uk/interpro/entry/IPR013103","IPR013103")</f>
        <v>IPR013103</v>
      </c>
    </row>
    <row r="1167" spans="1:13" x14ac:dyDescent="0.25">
      <c r="A1167" s="13" t="s">
        <v>4390</v>
      </c>
      <c r="B1167" s="13" t="s">
        <v>175</v>
      </c>
      <c r="C1167" s="13" t="s">
        <v>152</v>
      </c>
      <c r="D1167" s="13" t="s">
        <v>2294</v>
      </c>
      <c r="E1167" s="14" t="s">
        <v>2236</v>
      </c>
      <c r="F1167" s="13" t="s">
        <v>3642</v>
      </c>
      <c r="G1167" s="13" t="s">
        <v>3643</v>
      </c>
      <c r="H1167" s="13" t="str">
        <f>HYPERLINK("http://www.uniprot.org/uniref/UniRef90_Q7XUD9","UniRef90_Q7XUD9")</f>
        <v>UniRef90_Q7XUD9</v>
      </c>
      <c r="I1167" s="13" t="s">
        <v>1566</v>
      </c>
      <c r="J1167" s="13" t="str">
        <f>HYPERLINK("http://pfam.sanger.ac.uk/family/PF07727","PF07727")</f>
        <v>PF07727</v>
      </c>
      <c r="K1167" s="13" t="s">
        <v>2243</v>
      </c>
      <c r="L1167" s="13" t="str">
        <f>HYPERLINK("http://www.ebi.ac.uk/interpro/entry/IPR013103","IPR013103")</f>
        <v>IPR013103</v>
      </c>
    </row>
    <row r="1168" spans="1:13" x14ac:dyDescent="0.25">
      <c r="A1168" s="13" t="s">
        <v>4391</v>
      </c>
      <c r="B1168" s="13" t="s">
        <v>151</v>
      </c>
      <c r="C1168" s="13" t="s">
        <v>152</v>
      </c>
      <c r="D1168" s="13" t="s">
        <v>4392</v>
      </c>
      <c r="E1168" s="14" t="s">
        <v>2236</v>
      </c>
      <c r="F1168" s="13" t="s">
        <v>3642</v>
      </c>
      <c r="G1168" s="13" t="s">
        <v>3643</v>
      </c>
      <c r="H1168" s="13" t="str">
        <f>HYPERLINK("http://www.uniprot.org/uniref/UniRef90_Q7XUD9","UniRef90_Q7XUD9")</f>
        <v>UniRef90_Q7XUD9</v>
      </c>
      <c r="I1168" s="13" t="s">
        <v>1566</v>
      </c>
      <c r="J1168" s="13" t="str">
        <f>HYPERLINK("http://pfam.sanger.ac.uk/family/PF07727","PF07727")</f>
        <v>PF07727</v>
      </c>
      <c r="K1168" s="13" t="s">
        <v>2243</v>
      </c>
      <c r="L1168" s="13" t="str">
        <f>HYPERLINK("http://www.ebi.ac.uk/interpro/entry/IPR013103","IPR013103")</f>
        <v>IPR013103</v>
      </c>
    </row>
    <row r="1169" spans="1:13" x14ac:dyDescent="0.25">
      <c r="A1169" s="13" t="s">
        <v>4393</v>
      </c>
      <c r="B1169" s="13" t="s">
        <v>151</v>
      </c>
      <c r="C1169" s="13" t="s">
        <v>152</v>
      </c>
      <c r="D1169" s="13" t="s">
        <v>4394</v>
      </c>
      <c r="E1169" s="14" t="s">
        <v>2236</v>
      </c>
      <c r="F1169" s="13" t="s">
        <v>4395</v>
      </c>
      <c r="G1169" s="13" t="s">
        <v>4396</v>
      </c>
      <c r="H1169" s="13" t="str">
        <f>HYPERLINK("http://www.uniprot.org/uniref/UniRef90_Q7XUD8","UniRef90_Q7XUD8")</f>
        <v>UniRef90_Q7XUD8</v>
      </c>
      <c r="I1169" s="13" t="s">
        <v>2248</v>
      </c>
      <c r="J1169" s="13" t="str">
        <f>HYPERLINK("http://pfam.sanger.ac.uk/family/PF00078","PF00078")</f>
        <v>PF00078</v>
      </c>
      <c r="K1169" s="13" t="s">
        <v>2249</v>
      </c>
      <c r="L1169" s="13" t="str">
        <f>HYPERLINK("http://www.ebi.ac.uk/interpro/entry/IPR000477","IPR000477")</f>
        <v>IPR000477</v>
      </c>
      <c r="M1169" s="13" t="s">
        <v>2250</v>
      </c>
    </row>
    <row r="1170" spans="1:13" x14ac:dyDescent="0.25">
      <c r="A1170" s="13" t="s">
        <v>4397</v>
      </c>
      <c r="B1170" s="13" t="s">
        <v>151</v>
      </c>
      <c r="C1170" s="13" t="s">
        <v>152</v>
      </c>
      <c r="D1170" s="13" t="s">
        <v>4398</v>
      </c>
      <c r="E1170" s="14" t="s">
        <v>2236</v>
      </c>
      <c r="F1170" s="13" t="s">
        <v>4395</v>
      </c>
      <c r="G1170" s="13" t="s">
        <v>4396</v>
      </c>
      <c r="H1170" s="13" t="str">
        <f>HYPERLINK("http://www.uniprot.org/uniref/UniRef90_Q7XUD8","UniRef90_Q7XUD8")</f>
        <v>UniRef90_Q7XUD8</v>
      </c>
      <c r="I1170" s="13" t="s">
        <v>1284</v>
      </c>
      <c r="J1170" s="13" t="str">
        <f>HYPERLINK("http://pfam.sanger.ac.uk/family/PF03372","PF03372")</f>
        <v>PF03372</v>
      </c>
      <c r="K1170" s="13" t="s">
        <v>1478</v>
      </c>
      <c r="L1170" s="13" t="str">
        <f>HYPERLINK("http://www.ebi.ac.uk/interpro/entry/IPR005135","IPR005135")</f>
        <v>IPR005135</v>
      </c>
    </row>
    <row r="1171" spans="1:13" x14ac:dyDescent="0.25">
      <c r="A1171" s="13" t="s">
        <v>2427</v>
      </c>
      <c r="B1171" s="13" t="s">
        <v>162</v>
      </c>
      <c r="C1171" s="13" t="s">
        <v>152</v>
      </c>
      <c r="D1171" s="13" t="s">
        <v>1521</v>
      </c>
      <c r="E1171" s="14" t="s">
        <v>2236</v>
      </c>
      <c r="F1171" s="13" t="s">
        <v>2300</v>
      </c>
      <c r="G1171" s="13" t="s">
        <v>2301</v>
      </c>
      <c r="H1171" s="13" t="str">
        <f>HYPERLINK("http://www.uniprot.org/uniref/UniRef90_Q7XN66","UniRef90_Q7XN66")</f>
        <v>UniRef90_Q7XN66</v>
      </c>
      <c r="I1171" s="13" t="s">
        <v>1192</v>
      </c>
      <c r="J1171" s="13" t="str">
        <f>HYPERLINK("http://pfam.sanger.ac.uk/family/PF14227","PF14227")</f>
        <v>PF14227</v>
      </c>
      <c r="K1171" s="13" t="s">
        <v>2302</v>
      </c>
      <c r="L1171" s="13" t="str">
        <f>HYPERLINK("http://www.ebi.ac.uk/interpro/entry/IPR001878","IPR001878")</f>
        <v>IPR001878</v>
      </c>
      <c r="M1171" s="13" t="s">
        <v>717</v>
      </c>
    </row>
    <row r="1172" spans="1:13" x14ac:dyDescent="0.25">
      <c r="A1172" s="13" t="s">
        <v>4399</v>
      </c>
      <c r="B1172" s="13" t="s">
        <v>162</v>
      </c>
      <c r="C1172" s="13" t="s">
        <v>152</v>
      </c>
      <c r="D1172" s="13" t="s">
        <v>4400</v>
      </c>
      <c r="E1172" s="14" t="s">
        <v>2236</v>
      </c>
      <c r="F1172" s="13" t="s">
        <v>2300</v>
      </c>
      <c r="G1172" s="13" t="s">
        <v>2301</v>
      </c>
      <c r="H1172" s="13" t="str">
        <f>HYPERLINK("http://www.uniprot.org/uniref/UniRef90_Q7XN66","UniRef90_Q7XN66")</f>
        <v>UniRef90_Q7XN66</v>
      </c>
      <c r="I1172" s="13" t="s">
        <v>1192</v>
      </c>
      <c r="J1172" s="13" t="str">
        <f>HYPERLINK("http://pfam.sanger.ac.uk/family/PF14227","PF14227")</f>
        <v>PF14227</v>
      </c>
      <c r="K1172" s="13" t="s">
        <v>2302</v>
      </c>
      <c r="L1172" s="13" t="str">
        <f>HYPERLINK("http://www.ebi.ac.uk/interpro/entry/IPR001878","IPR001878")</f>
        <v>IPR001878</v>
      </c>
      <c r="M1172" s="13" t="s">
        <v>717</v>
      </c>
    </row>
    <row r="1173" spans="1:13" x14ac:dyDescent="0.25">
      <c r="A1173" s="13" t="s">
        <v>2531</v>
      </c>
      <c r="B1173" s="13" t="s">
        <v>162</v>
      </c>
      <c r="C1173" s="13" t="s">
        <v>152</v>
      </c>
      <c r="D1173" s="13" t="s">
        <v>4401</v>
      </c>
      <c r="E1173" s="14" t="s">
        <v>2236</v>
      </c>
      <c r="F1173" s="13" t="s">
        <v>1526</v>
      </c>
      <c r="G1173" s="13" t="s">
        <v>1527</v>
      </c>
      <c r="H1173" s="13" t="str">
        <f>HYPERLINK("http://www.uniprot.org/uniref/UniRef90_Q7XXJ4","UniRef90_Q7XXJ4")</f>
        <v>UniRef90_Q7XXJ4</v>
      </c>
      <c r="I1173" s="13" t="s">
        <v>1132</v>
      </c>
      <c r="J1173" s="13" t="str">
        <f>HYPERLINK("http://pfam.sanger.ac.uk/family/PF13966","PF13966")</f>
        <v>PF13966</v>
      </c>
      <c r="K1173" s="13" t="s">
        <v>2273</v>
      </c>
      <c r="L1173" s="13" t="str">
        <f>HYPERLINK("http://www.ebi.ac.uk/interpro/entry/IPR026960","IPR026960")</f>
        <v>IPR026960</v>
      </c>
    </row>
    <row r="1174" spans="1:13" x14ac:dyDescent="0.25">
      <c r="A1174" s="13" t="s">
        <v>4402</v>
      </c>
      <c r="B1174" s="13" t="s">
        <v>175</v>
      </c>
      <c r="C1174" s="13" t="s">
        <v>152</v>
      </c>
      <c r="D1174" s="13" t="s">
        <v>4403</v>
      </c>
      <c r="E1174" s="14" t="s">
        <v>2236</v>
      </c>
      <c r="F1174" s="13" t="s">
        <v>1526</v>
      </c>
      <c r="G1174" s="13" t="s">
        <v>1527</v>
      </c>
      <c r="H1174" s="13" t="str">
        <f>HYPERLINK("http://www.uniprot.org/uniref/UniRef90_Q7XXJ4","UniRef90_Q7XXJ4")</f>
        <v>UniRef90_Q7XXJ4</v>
      </c>
      <c r="I1174" s="13" t="s">
        <v>2248</v>
      </c>
      <c r="J1174" s="13" t="str">
        <f>HYPERLINK("http://pfam.sanger.ac.uk/family/PF00078","PF00078")</f>
        <v>PF00078</v>
      </c>
      <c r="K1174" s="13" t="s">
        <v>2249</v>
      </c>
      <c r="L1174" s="13" t="str">
        <f>HYPERLINK("http://www.ebi.ac.uk/interpro/entry/IPR000477","IPR000477")</f>
        <v>IPR000477</v>
      </c>
      <c r="M1174" s="13" t="s">
        <v>2250</v>
      </c>
    </row>
    <row r="1175" spans="1:13" x14ac:dyDescent="0.25">
      <c r="A1175" s="13" t="s">
        <v>200</v>
      </c>
      <c r="B1175" s="13" t="s">
        <v>151</v>
      </c>
      <c r="C1175" s="13" t="s">
        <v>152</v>
      </c>
      <c r="D1175" s="13" t="s">
        <v>4404</v>
      </c>
      <c r="E1175" s="14" t="s">
        <v>2236</v>
      </c>
      <c r="F1175" s="13" t="s">
        <v>4405</v>
      </c>
      <c r="G1175" s="13" t="s">
        <v>4406</v>
      </c>
      <c r="H1175" s="13" t="str">
        <f>HYPERLINK("http://www.uniprot.org/uniref/UniRef90_Q7XV90","UniRef90_Q7XV90")</f>
        <v>UniRef90_Q7XV90</v>
      </c>
      <c r="I1175" s="13" t="s">
        <v>1566</v>
      </c>
      <c r="J1175" s="13" t="str">
        <f>HYPERLINK("http://pfam.sanger.ac.uk/family/PF07727","PF07727")</f>
        <v>PF07727</v>
      </c>
      <c r="K1175" s="13" t="s">
        <v>2243</v>
      </c>
      <c r="L1175" s="13" t="str">
        <f>HYPERLINK("http://www.ebi.ac.uk/interpro/entry/IPR013103","IPR013103")</f>
        <v>IPR013103</v>
      </c>
    </row>
    <row r="1176" spans="1:13" x14ac:dyDescent="0.25">
      <c r="A1176" s="13" t="s">
        <v>2269</v>
      </c>
      <c r="B1176" s="13" t="s">
        <v>151</v>
      </c>
      <c r="C1176" s="13" t="s">
        <v>152</v>
      </c>
      <c r="D1176" s="13" t="s">
        <v>3234</v>
      </c>
      <c r="E1176" s="14" t="s">
        <v>2236</v>
      </c>
      <c r="F1176" s="13" t="s">
        <v>4407</v>
      </c>
      <c r="G1176" s="13" t="s">
        <v>4408</v>
      </c>
      <c r="H1176" s="13" t="str">
        <f>HYPERLINK("http://www.uniprot.org/uniref/UniRef90_Q7XTU6","UniRef90_Q7XTU6")</f>
        <v>UniRef90_Q7XTU6</v>
      </c>
      <c r="J1176" s="13" t="s">
        <v>157</v>
      </c>
      <c r="K1176" s="13" t="s">
        <v>496</v>
      </c>
      <c r="L1176" s="13" t="str">
        <f>HYPERLINK("http://www.ebi.ac.uk/interpro/entry/IPR012337","IPR012337")</f>
        <v>IPR012337</v>
      </c>
      <c r="M1176" s="13" t="s">
        <v>1549</v>
      </c>
    </row>
    <row r="1177" spans="1:13" x14ac:dyDescent="0.25">
      <c r="A1177" s="13" t="s">
        <v>1248</v>
      </c>
      <c r="B1177" s="13" t="s">
        <v>162</v>
      </c>
      <c r="C1177" s="13" t="s">
        <v>152</v>
      </c>
      <c r="D1177" s="13" t="s">
        <v>3601</v>
      </c>
      <c r="E1177" s="14" t="s">
        <v>2236</v>
      </c>
      <c r="F1177" s="13" t="s">
        <v>4407</v>
      </c>
      <c r="G1177" s="13" t="s">
        <v>4408</v>
      </c>
      <c r="H1177" s="13" t="str">
        <f>HYPERLINK("http://www.uniprot.org/uniref/UniRef90_Q7XTU6","UniRef90_Q7XTU6")</f>
        <v>UniRef90_Q7XTU6</v>
      </c>
      <c r="I1177" s="13" t="s">
        <v>1566</v>
      </c>
      <c r="J1177" s="13" t="str">
        <f>HYPERLINK("http://pfam.sanger.ac.uk/family/PF07727","PF07727")</f>
        <v>PF07727</v>
      </c>
      <c r="K1177" s="13" t="s">
        <v>2243</v>
      </c>
      <c r="L1177" s="13" t="str">
        <f>HYPERLINK("http://www.ebi.ac.uk/interpro/entry/IPR013103","IPR013103")</f>
        <v>IPR013103</v>
      </c>
    </row>
    <row r="1178" spans="1:13" x14ac:dyDescent="0.25">
      <c r="A1178" s="13" t="s">
        <v>4409</v>
      </c>
      <c r="B1178" s="13" t="s">
        <v>151</v>
      </c>
      <c r="C1178" s="13" t="s">
        <v>152</v>
      </c>
      <c r="D1178" s="13" t="s">
        <v>4410</v>
      </c>
      <c r="E1178" s="14" t="s">
        <v>2236</v>
      </c>
      <c r="F1178" s="13" t="s">
        <v>4407</v>
      </c>
      <c r="G1178" s="13" t="s">
        <v>4408</v>
      </c>
      <c r="H1178" s="13" t="str">
        <f>HYPERLINK("http://www.uniprot.org/uniref/UniRef90_Q7XTU6","UniRef90_Q7XTU6")</f>
        <v>UniRef90_Q7XTU6</v>
      </c>
      <c r="I1178" s="13" t="s">
        <v>1566</v>
      </c>
      <c r="J1178" s="13" t="str">
        <f>HYPERLINK("http://pfam.sanger.ac.uk/family/PF07727","PF07727")</f>
        <v>PF07727</v>
      </c>
      <c r="K1178" s="13" t="s">
        <v>2243</v>
      </c>
      <c r="L1178" s="13" t="str">
        <f>HYPERLINK("http://www.ebi.ac.uk/interpro/entry/IPR013103","IPR013103")</f>
        <v>IPR013103</v>
      </c>
    </row>
    <row r="1179" spans="1:13" x14ac:dyDescent="0.25">
      <c r="A1179" s="13" t="s">
        <v>2786</v>
      </c>
      <c r="B1179" s="13" t="s">
        <v>151</v>
      </c>
      <c r="C1179" s="13" t="s">
        <v>152</v>
      </c>
      <c r="D1179" s="13" t="s">
        <v>4411</v>
      </c>
      <c r="E1179" s="14" t="s">
        <v>2236</v>
      </c>
      <c r="F1179" s="13" t="s">
        <v>4412</v>
      </c>
      <c r="G1179" s="13" t="s">
        <v>4413</v>
      </c>
      <c r="H1179" s="13" t="str">
        <f>HYPERLINK("http://www.uniprot.org/uniref/UniRef90_Q7X7K3","UniRef90_Q7X7K3")</f>
        <v>UniRef90_Q7X7K3</v>
      </c>
      <c r="I1179" s="13" t="s">
        <v>2950</v>
      </c>
      <c r="J1179" s="13" t="str">
        <f>HYPERLINK("http://pfam.sanger.ac.uk/family/PF14223","PF14223")</f>
        <v>PF14223</v>
      </c>
      <c r="K1179" s="13" t="s">
        <v>2302</v>
      </c>
      <c r="L1179" s="13" t="str">
        <f>HYPERLINK("http://www.ebi.ac.uk/interpro/entry/IPR001878","IPR001878")</f>
        <v>IPR001878</v>
      </c>
      <c r="M1179" s="13" t="s">
        <v>717</v>
      </c>
    </row>
    <row r="1180" spans="1:13" x14ac:dyDescent="0.25">
      <c r="A1180" s="13" t="s">
        <v>4414</v>
      </c>
      <c r="B1180" s="13" t="s">
        <v>166</v>
      </c>
      <c r="C1180" s="13" t="s">
        <v>152</v>
      </c>
      <c r="D1180" s="13" t="s">
        <v>4415</v>
      </c>
      <c r="E1180" s="14" t="s">
        <v>2236</v>
      </c>
      <c r="F1180" s="13" t="s">
        <v>4416</v>
      </c>
      <c r="G1180" s="13" t="s">
        <v>4417</v>
      </c>
      <c r="H1180" s="13" t="str">
        <f>HYPERLINK("http://www.uniprot.org/uniref/UniRef90_L0P1Z8","UniRef90_L0P1Z8")</f>
        <v>UniRef90_L0P1Z8</v>
      </c>
      <c r="I1180" s="13" t="s">
        <v>1132</v>
      </c>
      <c r="J1180" s="13" t="str">
        <f>HYPERLINK("http://pfam.sanger.ac.uk/family/PF13966","PF13966")</f>
        <v>PF13966</v>
      </c>
      <c r="L1180" s="13" t="s">
        <v>157</v>
      </c>
    </row>
    <row r="1181" spans="1:13" x14ac:dyDescent="0.25">
      <c r="A1181" s="13" t="s">
        <v>4418</v>
      </c>
      <c r="B1181" s="13" t="s">
        <v>151</v>
      </c>
      <c r="C1181" s="13" t="s">
        <v>152</v>
      </c>
      <c r="D1181" s="13" t="s">
        <v>4419</v>
      </c>
      <c r="E1181" s="14" t="s">
        <v>2236</v>
      </c>
      <c r="F1181" s="13" t="s">
        <v>4420</v>
      </c>
      <c r="G1181" s="13" t="s">
        <v>4421</v>
      </c>
      <c r="H1181" s="13" t="s">
        <v>157</v>
      </c>
      <c r="J1181" s="13" t="s">
        <v>157</v>
      </c>
      <c r="L1181" s="13" t="s">
        <v>157</v>
      </c>
    </row>
    <row r="1182" spans="1:13" x14ac:dyDescent="0.25">
      <c r="A1182" s="13" t="s">
        <v>4422</v>
      </c>
      <c r="B1182" s="13" t="s">
        <v>162</v>
      </c>
      <c r="C1182" s="13" t="s">
        <v>152</v>
      </c>
      <c r="D1182" s="13" t="s">
        <v>2980</v>
      </c>
      <c r="E1182" s="14" t="s">
        <v>2236</v>
      </c>
      <c r="F1182" s="13" t="s">
        <v>4423</v>
      </c>
      <c r="G1182" s="13" t="s">
        <v>4424</v>
      </c>
      <c r="H1182" s="13" t="s">
        <v>157</v>
      </c>
      <c r="I1182" s="13" t="s">
        <v>2255</v>
      </c>
      <c r="J1182" s="13" t="str">
        <f>HYPERLINK("http://pfam.sanger.ac.uk/family/PF13456","PF13456")</f>
        <v>PF13456</v>
      </c>
      <c r="K1182" s="13" t="s">
        <v>496</v>
      </c>
      <c r="L1182" s="13" t="str">
        <f>HYPERLINK("http://www.ebi.ac.uk/interpro/entry/IPR012337","IPR012337")</f>
        <v>IPR012337</v>
      </c>
      <c r="M1182" s="13" t="s">
        <v>4425</v>
      </c>
    </row>
    <row r="1183" spans="1:13" x14ac:dyDescent="0.25">
      <c r="A1183" s="13" t="s">
        <v>2707</v>
      </c>
      <c r="B1183" s="13" t="s">
        <v>175</v>
      </c>
      <c r="C1183" s="13" t="s">
        <v>152</v>
      </c>
      <c r="D1183" s="13" t="s">
        <v>2304</v>
      </c>
      <c r="E1183" s="14" t="s">
        <v>2236</v>
      </c>
      <c r="F1183" s="13" t="s">
        <v>2305</v>
      </c>
      <c r="G1183" s="13" t="s">
        <v>2306</v>
      </c>
      <c r="H1183" s="13" t="str">
        <f>HYPERLINK("http://www.uniprot.org/uniref/UniRef90_Q8W153","UniRef90_Q8W153")</f>
        <v>UniRef90_Q8W153</v>
      </c>
      <c r="I1183" s="13" t="s">
        <v>2307</v>
      </c>
      <c r="J1183" s="13" t="str">
        <f>HYPERLINK("http://pfam.sanger.ac.uk/family/PF14244","PF14244")</f>
        <v>PF14244</v>
      </c>
      <c r="L1183" s="13" t="s">
        <v>157</v>
      </c>
    </row>
    <row r="1184" spans="1:13" x14ac:dyDescent="0.25">
      <c r="A1184" s="13" t="s">
        <v>4426</v>
      </c>
      <c r="B1184" s="13" t="s">
        <v>151</v>
      </c>
      <c r="C1184" s="13" t="s">
        <v>152</v>
      </c>
      <c r="D1184" s="13" t="s">
        <v>1009</v>
      </c>
      <c r="E1184" s="14" t="s">
        <v>2236</v>
      </c>
      <c r="F1184" s="13" t="s">
        <v>4427</v>
      </c>
      <c r="G1184" s="13" t="s">
        <v>4428</v>
      </c>
      <c r="H1184" s="13" t="str">
        <f>HYPERLINK("http://www.uniprot.org/uniref/UniRef90_Q53J63","UniRef90_Q53J63")</f>
        <v>UniRef90_Q53J63</v>
      </c>
      <c r="I1184" s="13" t="s">
        <v>2285</v>
      </c>
      <c r="J1184" s="13" t="str">
        <f>HYPERLINK("http://pfam.sanger.ac.uk/family/PF03732","PF03732")</f>
        <v>PF03732</v>
      </c>
      <c r="K1184" s="13" t="s">
        <v>4429</v>
      </c>
      <c r="L1184" s="13" t="str">
        <f>HYPERLINK("http://www.ebi.ac.uk/interpro/entry/IPR005162","IPR005162")</f>
        <v>IPR005162</v>
      </c>
    </row>
    <row r="1185" spans="1:13" x14ac:dyDescent="0.25">
      <c r="A1185" s="13" t="s">
        <v>4430</v>
      </c>
      <c r="B1185" s="13" t="s">
        <v>151</v>
      </c>
      <c r="C1185" s="13" t="s">
        <v>152</v>
      </c>
      <c r="D1185" s="13" t="s">
        <v>4431</v>
      </c>
      <c r="E1185" s="14" t="s">
        <v>2236</v>
      </c>
      <c r="F1185" s="13" t="s">
        <v>4432</v>
      </c>
      <c r="G1185" s="13" t="s">
        <v>4433</v>
      </c>
      <c r="H1185" s="13" t="str">
        <f>HYPERLINK("http://www.uniprot.org/uniref/UniRef90_Q53Q06","UniRef90_Q53Q06")</f>
        <v>UniRef90_Q53Q06</v>
      </c>
      <c r="I1185" s="13" t="s">
        <v>4434</v>
      </c>
      <c r="J1185" s="13" t="str">
        <f>HYPERLINK("http://pfam.sanger.ac.uk/family/PF13650","PF13650")</f>
        <v>PF13650</v>
      </c>
      <c r="L1185" s="13" t="s">
        <v>157</v>
      </c>
    </row>
    <row r="1186" spans="1:13" x14ac:dyDescent="0.25">
      <c r="A1186" s="13" t="s">
        <v>4435</v>
      </c>
      <c r="B1186" s="13" t="s">
        <v>162</v>
      </c>
      <c r="C1186" s="13" t="s">
        <v>152</v>
      </c>
      <c r="D1186" s="13" t="s">
        <v>4436</v>
      </c>
      <c r="E1186" s="14" t="s">
        <v>2236</v>
      </c>
      <c r="F1186" s="13" t="s">
        <v>4437</v>
      </c>
      <c r="G1186" s="13" t="s">
        <v>4438</v>
      </c>
      <c r="H1186" s="13" t="str">
        <f>HYPERLINK("http://www.uniprot.org/uniref/UniRef90_Q10M26","UniRef90_Q10M26")</f>
        <v>UniRef90_Q10M26</v>
      </c>
      <c r="I1186" s="13" t="s">
        <v>762</v>
      </c>
      <c r="J1186" s="13" t="str">
        <f>HYPERLINK("http://pfam.sanger.ac.uk/family/PF13976","PF13976")</f>
        <v>PF13976</v>
      </c>
      <c r="K1186" s="13" t="s">
        <v>2262</v>
      </c>
      <c r="L1186" s="13" t="str">
        <f>HYPERLINK("http://www.ebi.ac.uk/interpro/entry/IPR025724","IPR025724")</f>
        <v>IPR025724</v>
      </c>
    </row>
    <row r="1187" spans="1:13" x14ac:dyDescent="0.25">
      <c r="A1187" s="13" t="s">
        <v>1683</v>
      </c>
      <c r="B1187" s="13" t="s">
        <v>151</v>
      </c>
      <c r="C1187" s="13" t="s">
        <v>152</v>
      </c>
      <c r="D1187" s="13" t="s">
        <v>4439</v>
      </c>
      <c r="E1187" s="14" t="s">
        <v>2236</v>
      </c>
      <c r="F1187" s="13" t="s">
        <v>2319</v>
      </c>
      <c r="G1187" s="13" t="s">
        <v>4440</v>
      </c>
      <c r="H1187" s="13" t="str">
        <f>HYPERLINK("http://www.uniprot.org/uniref/UniRef90_Q7G3C9","UniRef90_Q7G3C9")</f>
        <v>UniRef90_Q7G3C9</v>
      </c>
      <c r="I1187" s="13" t="s">
        <v>1566</v>
      </c>
      <c r="J1187" s="13" t="str">
        <f>HYPERLINK("http://pfam.sanger.ac.uk/family/PF07727","PF07727")</f>
        <v>PF07727</v>
      </c>
      <c r="K1187" s="13" t="s">
        <v>2243</v>
      </c>
      <c r="L1187" s="13" t="str">
        <f>HYPERLINK("http://www.ebi.ac.uk/interpro/entry/IPR013103","IPR013103")</f>
        <v>IPR013103</v>
      </c>
    </row>
    <row r="1188" spans="1:13" x14ac:dyDescent="0.25">
      <c r="A1188" s="13" t="s">
        <v>4441</v>
      </c>
      <c r="B1188" s="13" t="s">
        <v>151</v>
      </c>
      <c r="C1188" s="13" t="s">
        <v>152</v>
      </c>
      <c r="D1188" s="13" t="s">
        <v>4442</v>
      </c>
      <c r="E1188" s="14" t="s">
        <v>2236</v>
      </c>
      <c r="F1188" s="13" t="s">
        <v>2319</v>
      </c>
      <c r="G1188" s="13" t="s">
        <v>4443</v>
      </c>
      <c r="H1188" s="13" t="str">
        <f>HYPERLINK("http://www.uniprot.org/uniref/UniRef90_Q2QY49","UniRef90_Q2QY49")</f>
        <v>UniRef90_Q2QY49</v>
      </c>
      <c r="J1188" s="13" t="s">
        <v>157</v>
      </c>
      <c r="L1188" s="13" t="s">
        <v>157</v>
      </c>
      <c r="M1188" s="13" t="s">
        <v>904</v>
      </c>
    </row>
    <row r="1189" spans="1:13" x14ac:dyDescent="0.25">
      <c r="A1189" s="13" t="s">
        <v>1199</v>
      </c>
      <c r="B1189" s="13" t="s">
        <v>175</v>
      </c>
      <c r="C1189" s="13" t="s">
        <v>152</v>
      </c>
      <c r="D1189" s="13" t="s">
        <v>4444</v>
      </c>
      <c r="E1189" s="14" t="s">
        <v>2236</v>
      </c>
      <c r="F1189" s="13" t="s">
        <v>2319</v>
      </c>
      <c r="G1189" s="13" t="s">
        <v>4445</v>
      </c>
      <c r="H1189" s="13" t="str">
        <f>HYPERLINK("http://www.uniprot.org/uniref/UniRef90_Q2QUM8","UniRef90_Q2QUM8")</f>
        <v>UniRef90_Q2QUM8</v>
      </c>
      <c r="I1189" s="13" t="s">
        <v>3042</v>
      </c>
      <c r="J1189" s="13" t="str">
        <f>HYPERLINK("http://pfam.sanger.ac.uk/family/PF00098","PF00098")</f>
        <v>PF00098</v>
      </c>
      <c r="K1189" s="13" t="s">
        <v>2302</v>
      </c>
      <c r="L1189" s="13" t="str">
        <f>HYPERLINK("http://www.ebi.ac.uk/interpro/entry/IPR001878","IPR001878")</f>
        <v>IPR001878</v>
      </c>
      <c r="M1189" s="13" t="s">
        <v>717</v>
      </c>
    </row>
    <row r="1190" spans="1:13" x14ac:dyDescent="0.25">
      <c r="A1190" s="13" t="s">
        <v>1751</v>
      </c>
      <c r="B1190" s="13" t="s">
        <v>162</v>
      </c>
      <c r="C1190" s="13" t="s">
        <v>152</v>
      </c>
      <c r="D1190" s="13" t="s">
        <v>4446</v>
      </c>
      <c r="E1190" s="14" t="s">
        <v>2236</v>
      </c>
      <c r="F1190" s="13" t="s">
        <v>2319</v>
      </c>
      <c r="G1190" s="13" t="s">
        <v>2320</v>
      </c>
      <c r="H1190" s="13" t="str">
        <f>HYPERLINK("http://www.uniprot.org/uniref/UniRef90_Q7XE22","UniRef90_Q7XE22")</f>
        <v>UniRef90_Q7XE22</v>
      </c>
      <c r="J1190" s="13" t="s">
        <v>157</v>
      </c>
      <c r="L1190" s="13" t="s">
        <v>157</v>
      </c>
    </row>
    <row r="1191" spans="1:13" x14ac:dyDescent="0.25">
      <c r="A1191" s="13" t="s">
        <v>4447</v>
      </c>
      <c r="B1191" s="13" t="s">
        <v>151</v>
      </c>
      <c r="C1191" s="13" t="s">
        <v>152</v>
      </c>
      <c r="D1191" s="13" t="s">
        <v>4448</v>
      </c>
      <c r="E1191" s="14" t="s">
        <v>2236</v>
      </c>
      <c r="F1191" s="13" t="s">
        <v>2319</v>
      </c>
      <c r="G1191" s="13" t="s">
        <v>4449</v>
      </c>
      <c r="H1191" s="13" t="str">
        <f>HYPERLINK("http://www.uniprot.org/uniref/UniRef90_Q2R2J8","UniRef90_Q2R2J8")</f>
        <v>UniRef90_Q2R2J8</v>
      </c>
      <c r="I1191" s="13" t="s">
        <v>3067</v>
      </c>
      <c r="J1191" s="13" t="str">
        <f>HYPERLINK("http://pfam.sanger.ac.uk/family/PF14223","PF14223")</f>
        <v>PF14223</v>
      </c>
      <c r="L1191" s="13" t="s">
        <v>157</v>
      </c>
    </row>
    <row r="1192" spans="1:13" x14ac:dyDescent="0.25">
      <c r="A1192" s="13" t="s">
        <v>1906</v>
      </c>
      <c r="B1192" s="13" t="s">
        <v>151</v>
      </c>
      <c r="C1192" s="13" t="s">
        <v>152</v>
      </c>
      <c r="D1192" s="13" t="s">
        <v>4450</v>
      </c>
      <c r="E1192" s="14" t="s">
        <v>2236</v>
      </c>
      <c r="F1192" s="13" t="s">
        <v>2319</v>
      </c>
      <c r="G1192" s="13" t="s">
        <v>4449</v>
      </c>
      <c r="H1192" s="13" t="str">
        <f>HYPERLINK("http://www.uniprot.org/uniref/UniRef90_Q2R2J8","UniRef90_Q2R2J8")</f>
        <v>UniRef90_Q2R2J8</v>
      </c>
      <c r="I1192" s="13" t="s">
        <v>3067</v>
      </c>
      <c r="J1192" s="13" t="str">
        <f>HYPERLINK("http://pfam.sanger.ac.uk/family/PF14223","PF14223")</f>
        <v>PF14223</v>
      </c>
      <c r="L1192" s="13" t="s">
        <v>157</v>
      </c>
    </row>
    <row r="1193" spans="1:13" x14ac:dyDescent="0.25">
      <c r="A1193" s="13" t="s">
        <v>1973</v>
      </c>
      <c r="B1193" s="13" t="s">
        <v>151</v>
      </c>
      <c r="C1193" s="13" t="s">
        <v>152</v>
      </c>
      <c r="D1193" s="13" t="s">
        <v>4451</v>
      </c>
      <c r="E1193" s="14" t="s">
        <v>2236</v>
      </c>
      <c r="F1193" s="13" t="s">
        <v>2319</v>
      </c>
      <c r="G1193" s="13" t="s">
        <v>4452</v>
      </c>
      <c r="H1193" s="13" t="str">
        <f>HYPERLINK("http://www.uniprot.org/uniref/UniRef90_Q2QSB3","UniRef90_Q2QSB3")</f>
        <v>UniRef90_Q2QSB3</v>
      </c>
      <c r="I1193" s="13" t="s">
        <v>3067</v>
      </c>
      <c r="J1193" s="13" t="str">
        <f>HYPERLINK("http://pfam.sanger.ac.uk/family/PF14223","PF14223")</f>
        <v>PF14223</v>
      </c>
      <c r="L1193" s="13" t="s">
        <v>157</v>
      </c>
    </row>
    <row r="1194" spans="1:13" x14ac:dyDescent="0.25">
      <c r="A1194" s="13" t="s">
        <v>4453</v>
      </c>
      <c r="B1194" s="13" t="s">
        <v>162</v>
      </c>
      <c r="C1194" s="13" t="s">
        <v>152</v>
      </c>
      <c r="D1194" s="13" t="s">
        <v>4454</v>
      </c>
      <c r="E1194" s="14" t="s">
        <v>2236</v>
      </c>
      <c r="F1194" s="13" t="s">
        <v>2319</v>
      </c>
      <c r="G1194" s="13" t="s">
        <v>4455</v>
      </c>
      <c r="H1194" s="13" t="str">
        <f>HYPERLINK("http://www.uniprot.org/uniref/UniRef90_Q10P39","UniRef90_Q10P39")</f>
        <v>UniRef90_Q10P39</v>
      </c>
      <c r="J1194" s="13" t="s">
        <v>157</v>
      </c>
      <c r="L1194" s="13" t="s">
        <v>157</v>
      </c>
    </row>
    <row r="1195" spans="1:13" x14ac:dyDescent="0.25">
      <c r="A1195" s="13" t="s">
        <v>2017</v>
      </c>
      <c r="B1195" s="13" t="s">
        <v>151</v>
      </c>
      <c r="C1195" s="13" t="s">
        <v>152</v>
      </c>
      <c r="D1195" s="13" t="s">
        <v>4456</v>
      </c>
      <c r="E1195" s="14" t="s">
        <v>2236</v>
      </c>
      <c r="F1195" s="13" t="s">
        <v>2319</v>
      </c>
      <c r="G1195" s="13" t="s">
        <v>4449</v>
      </c>
      <c r="H1195" s="13" t="str">
        <f>HYPERLINK("http://www.uniprot.org/uniref/UniRef90_Q2R2J8","UniRef90_Q2R2J8")</f>
        <v>UniRef90_Q2R2J8</v>
      </c>
      <c r="I1195" s="13" t="s">
        <v>3067</v>
      </c>
      <c r="J1195" s="13" t="str">
        <f>HYPERLINK("http://pfam.sanger.ac.uk/family/PF14223","PF14223")</f>
        <v>PF14223</v>
      </c>
      <c r="K1195" s="13" t="s">
        <v>2302</v>
      </c>
      <c r="L1195" s="13" t="str">
        <f>HYPERLINK("http://www.ebi.ac.uk/interpro/entry/IPR001878","IPR001878")</f>
        <v>IPR001878</v>
      </c>
      <c r="M1195" s="13" t="s">
        <v>717</v>
      </c>
    </row>
    <row r="1196" spans="1:13" x14ac:dyDescent="0.25">
      <c r="A1196" s="13" t="s">
        <v>4457</v>
      </c>
      <c r="B1196" s="13" t="s">
        <v>151</v>
      </c>
      <c r="C1196" s="13" t="s">
        <v>152</v>
      </c>
      <c r="D1196" s="13" t="s">
        <v>4458</v>
      </c>
      <c r="E1196" s="14" t="s">
        <v>2236</v>
      </c>
      <c r="F1196" s="13" t="s">
        <v>2319</v>
      </c>
      <c r="G1196" s="13" t="s">
        <v>4459</v>
      </c>
      <c r="H1196" s="13" t="str">
        <f>HYPERLINK("http://www.uniprot.org/uniref/UniRef90_Q2QRW4","UniRef90_Q2QRW4")</f>
        <v>UniRef90_Q2QRW4</v>
      </c>
      <c r="I1196" s="13" t="s">
        <v>2431</v>
      </c>
      <c r="J1196" s="13" t="str">
        <f>HYPERLINK("http://pfam.sanger.ac.uk/family/PF00665","PF00665")</f>
        <v>PF00665</v>
      </c>
      <c r="K1196" s="13" t="s">
        <v>2316</v>
      </c>
      <c r="L1196" s="13" t="str">
        <f>HYPERLINK("http://www.ebi.ac.uk/interpro/entry/IPR012337","IPR012337")</f>
        <v>IPR012337</v>
      </c>
      <c r="M1196" s="13" t="s">
        <v>2292</v>
      </c>
    </row>
    <row r="1197" spans="1:13" x14ac:dyDescent="0.25">
      <c r="A1197" s="13" t="s">
        <v>4460</v>
      </c>
      <c r="B1197" s="13" t="s">
        <v>151</v>
      </c>
      <c r="C1197" s="13" t="s">
        <v>152</v>
      </c>
      <c r="D1197" s="13" t="s">
        <v>4461</v>
      </c>
      <c r="E1197" s="14" t="s">
        <v>2236</v>
      </c>
      <c r="F1197" s="13" t="s">
        <v>2319</v>
      </c>
      <c r="G1197" s="13" t="s">
        <v>2320</v>
      </c>
      <c r="H1197" s="13" t="str">
        <f>HYPERLINK("http://www.uniprot.org/uniref/UniRef90_Q7XE22","UniRef90_Q7XE22")</f>
        <v>UniRef90_Q7XE22</v>
      </c>
      <c r="I1197" s="13" t="s">
        <v>1566</v>
      </c>
      <c r="J1197" s="13" t="str">
        <f>HYPERLINK("http://pfam.sanger.ac.uk/family/PF07727","PF07727")</f>
        <v>PF07727</v>
      </c>
      <c r="K1197" s="13" t="s">
        <v>2243</v>
      </c>
      <c r="L1197" s="13" t="str">
        <f>HYPERLINK("http://www.ebi.ac.uk/interpro/entry/IPR013103","IPR013103")</f>
        <v>IPR013103</v>
      </c>
    </row>
    <row r="1198" spans="1:13" x14ac:dyDescent="0.25">
      <c r="A1198" s="13" t="s">
        <v>4462</v>
      </c>
      <c r="B1198" s="13" t="s">
        <v>162</v>
      </c>
      <c r="C1198" s="13" t="s">
        <v>152</v>
      </c>
      <c r="D1198" s="13" t="s">
        <v>4463</v>
      </c>
      <c r="E1198" s="14" t="s">
        <v>2236</v>
      </c>
      <c r="F1198" s="13" t="s">
        <v>2319</v>
      </c>
      <c r="G1198" s="13" t="s">
        <v>4459</v>
      </c>
      <c r="H1198" s="13" t="str">
        <f>HYPERLINK("http://www.uniprot.org/uniref/UniRef90_Q2QRW4","UniRef90_Q2QRW4")</f>
        <v>UniRef90_Q2QRW4</v>
      </c>
      <c r="J1198" s="13" t="s">
        <v>157</v>
      </c>
      <c r="L1198" s="13" t="s">
        <v>157</v>
      </c>
    </row>
    <row r="1199" spans="1:13" x14ac:dyDescent="0.25">
      <c r="A1199" s="13" t="s">
        <v>4464</v>
      </c>
      <c r="B1199" s="13" t="s">
        <v>151</v>
      </c>
      <c r="C1199" s="13" t="s">
        <v>152</v>
      </c>
      <c r="D1199" s="13" t="s">
        <v>4465</v>
      </c>
      <c r="E1199" s="14" t="s">
        <v>2236</v>
      </c>
      <c r="F1199" s="13" t="s">
        <v>2319</v>
      </c>
      <c r="G1199" s="13" t="s">
        <v>4466</v>
      </c>
      <c r="H1199" s="13" t="str">
        <f>HYPERLINK("http://www.uniprot.org/uniref/UniRef90_Q7XEC4","UniRef90_Q7XEC4")</f>
        <v>UniRef90_Q7XEC4</v>
      </c>
      <c r="I1199" s="13" t="s">
        <v>1192</v>
      </c>
      <c r="J1199" s="13" t="str">
        <f>HYPERLINK("http://pfam.sanger.ac.uk/family/PF14227","PF14227")</f>
        <v>PF14227</v>
      </c>
      <c r="L1199" s="13" t="s">
        <v>157</v>
      </c>
    </row>
    <row r="1200" spans="1:13" x14ac:dyDescent="0.25">
      <c r="A1200" s="13" t="s">
        <v>4467</v>
      </c>
      <c r="B1200" s="13" t="s">
        <v>151</v>
      </c>
      <c r="C1200" s="13" t="s">
        <v>152</v>
      </c>
      <c r="D1200" s="13" t="s">
        <v>4468</v>
      </c>
      <c r="E1200" s="14" t="s">
        <v>2236</v>
      </c>
      <c r="F1200" s="13" t="s">
        <v>2319</v>
      </c>
      <c r="G1200" s="13" t="s">
        <v>2323</v>
      </c>
      <c r="H1200" s="13" t="str">
        <f>HYPERLINK("http://www.uniprot.org/uniref/UniRef90_Q10HF0","UniRef90_Q10HF0")</f>
        <v>UniRef90_Q10HF0</v>
      </c>
      <c r="I1200" s="13" t="s">
        <v>4469</v>
      </c>
      <c r="J1200" s="13" t="str">
        <f>HYPERLINK("http://pfam.sanger.ac.uk/family/PF14227","PF14227")</f>
        <v>PF14227</v>
      </c>
      <c r="K1200" s="13" t="s">
        <v>4470</v>
      </c>
      <c r="L1200" s="13" t="str">
        <f>HYPERLINK("http://www.ebi.ac.uk/interpro/entry/IPR001878","IPR001878")</f>
        <v>IPR001878</v>
      </c>
      <c r="M1200" s="13" t="s">
        <v>717</v>
      </c>
    </row>
    <row r="1201" spans="1:13" x14ac:dyDescent="0.25">
      <c r="A1201" s="13" t="s">
        <v>4471</v>
      </c>
      <c r="B1201" s="13" t="s">
        <v>151</v>
      </c>
      <c r="C1201" s="13" t="s">
        <v>152</v>
      </c>
      <c r="D1201" s="13" t="s">
        <v>4472</v>
      </c>
      <c r="E1201" s="14" t="s">
        <v>2236</v>
      </c>
      <c r="F1201" s="13" t="s">
        <v>2319</v>
      </c>
      <c r="G1201" s="13" t="s">
        <v>4466</v>
      </c>
      <c r="H1201" s="13" t="str">
        <f>HYPERLINK("http://www.uniprot.org/uniref/UniRef90_Q7XEC4","UniRef90_Q7XEC4")</f>
        <v>UniRef90_Q7XEC4</v>
      </c>
      <c r="I1201" s="13" t="s">
        <v>1192</v>
      </c>
      <c r="J1201" s="13" t="str">
        <f>HYPERLINK("http://pfam.sanger.ac.uk/family/PF14227","PF14227")</f>
        <v>PF14227</v>
      </c>
      <c r="L1201" s="13" t="s">
        <v>157</v>
      </c>
    </row>
    <row r="1202" spans="1:13" x14ac:dyDescent="0.25">
      <c r="A1202" s="13" t="s">
        <v>4473</v>
      </c>
      <c r="B1202" s="13" t="s">
        <v>166</v>
      </c>
      <c r="C1202" s="13" t="s">
        <v>152</v>
      </c>
      <c r="D1202" s="13" t="s">
        <v>4474</v>
      </c>
      <c r="E1202" s="14" t="s">
        <v>2236</v>
      </c>
      <c r="F1202" s="13" t="s">
        <v>2319</v>
      </c>
      <c r="G1202" s="13" t="s">
        <v>4475</v>
      </c>
      <c r="H1202" s="13" t="str">
        <f>HYPERLINK("http://www.uniprot.org/uniref/UniRef90_Q10L29","UniRef90_Q10L29")</f>
        <v>UniRef90_Q10L29</v>
      </c>
      <c r="I1202" s="13" t="s">
        <v>3067</v>
      </c>
      <c r="J1202" s="13" t="str">
        <f>HYPERLINK("http://pfam.sanger.ac.uk/family/PF14223","PF14223")</f>
        <v>PF14223</v>
      </c>
      <c r="L1202" s="13" t="s">
        <v>157</v>
      </c>
    </row>
    <row r="1203" spans="1:13" x14ac:dyDescent="0.25">
      <c r="A1203" s="13" t="s">
        <v>4476</v>
      </c>
      <c r="B1203" s="13" t="s">
        <v>151</v>
      </c>
      <c r="C1203" s="13" t="s">
        <v>152</v>
      </c>
      <c r="D1203" s="13" t="s">
        <v>4477</v>
      </c>
      <c r="E1203" s="14" t="s">
        <v>2236</v>
      </c>
      <c r="F1203" s="13" t="s">
        <v>2319</v>
      </c>
      <c r="G1203" s="13" t="s">
        <v>4478</v>
      </c>
      <c r="H1203" s="13" t="str">
        <f>HYPERLINK("http://www.uniprot.org/uniref/UniRef90_Q2QSG2","UniRef90_Q2QSG2")</f>
        <v>UniRef90_Q2QSG2</v>
      </c>
      <c r="I1203" s="13" t="s">
        <v>1566</v>
      </c>
      <c r="J1203" s="13" t="str">
        <f>HYPERLINK("http://pfam.sanger.ac.uk/family/PF07727","PF07727")</f>
        <v>PF07727</v>
      </c>
      <c r="K1203" s="13" t="s">
        <v>2243</v>
      </c>
      <c r="L1203" s="13" t="str">
        <f>HYPERLINK("http://www.ebi.ac.uk/interpro/entry/IPR013103","IPR013103")</f>
        <v>IPR013103</v>
      </c>
    </row>
    <row r="1204" spans="1:13" x14ac:dyDescent="0.25">
      <c r="A1204" s="13" t="s">
        <v>4479</v>
      </c>
      <c r="B1204" s="13" t="s">
        <v>151</v>
      </c>
      <c r="C1204" s="13" t="s">
        <v>152</v>
      </c>
      <c r="D1204" s="13" t="s">
        <v>3140</v>
      </c>
      <c r="E1204" s="14" t="s">
        <v>2236</v>
      </c>
      <c r="F1204" s="13" t="s">
        <v>2319</v>
      </c>
      <c r="G1204" s="13" t="s">
        <v>4449</v>
      </c>
      <c r="H1204" s="13" t="str">
        <f>HYPERLINK("http://www.uniprot.org/uniref/UniRef90_Q2R2J8","UniRef90_Q2R2J8")</f>
        <v>UniRef90_Q2R2J8</v>
      </c>
      <c r="I1204" s="13" t="s">
        <v>3067</v>
      </c>
      <c r="J1204" s="13" t="str">
        <f>HYPERLINK("http://pfam.sanger.ac.uk/family/PF14223","PF14223")</f>
        <v>PF14223</v>
      </c>
      <c r="L1204" s="13" t="s">
        <v>157</v>
      </c>
    </row>
    <row r="1205" spans="1:13" x14ac:dyDescent="0.25">
      <c r="A1205" s="13" t="s">
        <v>4480</v>
      </c>
      <c r="B1205" s="13" t="s">
        <v>151</v>
      </c>
      <c r="C1205" s="13" t="s">
        <v>152</v>
      </c>
      <c r="D1205" s="13" t="s">
        <v>4481</v>
      </c>
      <c r="E1205" s="14" t="s">
        <v>2236</v>
      </c>
      <c r="F1205" s="13" t="s">
        <v>2319</v>
      </c>
      <c r="G1205" s="13" t="s">
        <v>4482</v>
      </c>
      <c r="H1205" s="13" t="str">
        <f>HYPERLINK("http://www.uniprot.org/uniref/UniRef90_Q2R2J6","UniRef90_Q2R2J6")</f>
        <v>UniRef90_Q2R2J6</v>
      </c>
      <c r="I1205" s="13" t="s">
        <v>2387</v>
      </c>
      <c r="J1205" s="13" t="str">
        <f>HYPERLINK("http://pfam.sanger.ac.uk/family/PF00665","PF00665")</f>
        <v>PF00665</v>
      </c>
      <c r="K1205" s="13" t="s">
        <v>496</v>
      </c>
      <c r="L1205" s="13" t="str">
        <f>HYPERLINK("http://www.ebi.ac.uk/interpro/entry/IPR012337","IPR012337")</f>
        <v>IPR012337</v>
      </c>
      <c r="M1205" s="13" t="s">
        <v>2292</v>
      </c>
    </row>
    <row r="1206" spans="1:13" x14ac:dyDescent="0.25">
      <c r="A1206" s="13" t="s">
        <v>4483</v>
      </c>
      <c r="B1206" s="13" t="s">
        <v>175</v>
      </c>
      <c r="C1206" s="13" t="s">
        <v>152</v>
      </c>
      <c r="D1206" s="13" t="s">
        <v>4484</v>
      </c>
      <c r="E1206" s="14" t="s">
        <v>2236</v>
      </c>
      <c r="F1206" s="13" t="s">
        <v>2319</v>
      </c>
      <c r="G1206" s="13" t="s">
        <v>4452</v>
      </c>
      <c r="H1206" s="13" t="str">
        <f>HYPERLINK("http://www.uniprot.org/uniref/UniRef90_Q2QSB3","UniRef90_Q2QSB3")</f>
        <v>UniRef90_Q2QSB3</v>
      </c>
      <c r="I1206" s="13" t="s">
        <v>2307</v>
      </c>
      <c r="J1206" s="13" t="str">
        <f>HYPERLINK("http://pfam.sanger.ac.uk/family/PF14244","PF14244")</f>
        <v>PF14244</v>
      </c>
      <c r="L1206" s="13" t="s">
        <v>157</v>
      </c>
    </row>
    <row r="1207" spans="1:13" x14ac:dyDescent="0.25">
      <c r="A1207" s="13" t="s">
        <v>4485</v>
      </c>
      <c r="B1207" s="13" t="s">
        <v>151</v>
      </c>
      <c r="C1207" s="13" t="s">
        <v>152</v>
      </c>
      <c r="D1207" s="13" t="s">
        <v>4486</v>
      </c>
      <c r="E1207" s="14" t="s">
        <v>2236</v>
      </c>
      <c r="F1207" s="13" t="s">
        <v>2319</v>
      </c>
      <c r="G1207" s="13" t="s">
        <v>4487</v>
      </c>
      <c r="H1207" s="13" t="str">
        <f>HYPERLINK("http://www.uniprot.org/uniref/UniRef90_Q10CH1","UniRef90_Q10CH1")</f>
        <v>UniRef90_Q10CH1</v>
      </c>
      <c r="J1207" s="13" t="s">
        <v>157</v>
      </c>
      <c r="K1207" s="13" t="s">
        <v>496</v>
      </c>
      <c r="L1207" s="13" t="str">
        <f>HYPERLINK("http://www.ebi.ac.uk/interpro/entry/IPR012337","IPR012337")</f>
        <v>IPR012337</v>
      </c>
      <c r="M1207" s="13" t="s">
        <v>1549</v>
      </c>
    </row>
    <row r="1208" spans="1:13" x14ac:dyDescent="0.25">
      <c r="A1208" s="13" t="s">
        <v>4488</v>
      </c>
      <c r="B1208" s="13" t="s">
        <v>151</v>
      </c>
      <c r="C1208" s="13" t="s">
        <v>152</v>
      </c>
      <c r="D1208" s="13" t="s">
        <v>4489</v>
      </c>
      <c r="E1208" s="14" t="s">
        <v>2236</v>
      </c>
      <c r="F1208" s="13" t="s">
        <v>2319</v>
      </c>
      <c r="G1208" s="13" t="s">
        <v>2329</v>
      </c>
      <c r="H1208" s="13" t="str">
        <f>HYPERLINK("http://www.uniprot.org/uniref/UniRef90_Q2QUF4","UniRef90_Q2QUF4")</f>
        <v>UniRef90_Q2QUF4</v>
      </c>
      <c r="I1208" s="13" t="s">
        <v>1566</v>
      </c>
      <c r="J1208" s="13" t="str">
        <f>HYPERLINK("http://pfam.sanger.ac.uk/family/PF07727","PF07727")</f>
        <v>PF07727</v>
      </c>
      <c r="K1208" s="13" t="s">
        <v>2243</v>
      </c>
      <c r="L1208" s="13" t="str">
        <f>HYPERLINK("http://www.ebi.ac.uk/interpro/entry/IPR013103","IPR013103")</f>
        <v>IPR013103</v>
      </c>
    </row>
    <row r="1209" spans="1:13" x14ac:dyDescent="0.25">
      <c r="A1209" s="13" t="s">
        <v>4490</v>
      </c>
      <c r="B1209" s="13" t="s">
        <v>151</v>
      </c>
      <c r="C1209" s="13" t="s">
        <v>152</v>
      </c>
      <c r="D1209" s="13" t="s">
        <v>4491</v>
      </c>
      <c r="E1209" s="14" t="s">
        <v>2236</v>
      </c>
      <c r="F1209" s="13" t="s">
        <v>2319</v>
      </c>
      <c r="G1209" s="13" t="s">
        <v>4492</v>
      </c>
      <c r="H1209" s="13" t="str">
        <f>HYPERLINK("http://www.uniprot.org/uniref/UniRef90_Q2QY50","UniRef90_Q2QY50")</f>
        <v>UniRef90_Q2QY50</v>
      </c>
      <c r="J1209" s="13" t="s">
        <v>157</v>
      </c>
      <c r="L1209" s="13" t="s">
        <v>157</v>
      </c>
    </row>
    <row r="1210" spans="1:13" x14ac:dyDescent="0.25">
      <c r="A1210" s="13" t="s">
        <v>4493</v>
      </c>
      <c r="B1210" s="13" t="s">
        <v>162</v>
      </c>
      <c r="C1210" s="13" t="s">
        <v>152</v>
      </c>
      <c r="D1210" s="13" t="s">
        <v>4494</v>
      </c>
      <c r="E1210" s="14" t="s">
        <v>2236</v>
      </c>
      <c r="F1210" s="13" t="s">
        <v>2319</v>
      </c>
      <c r="G1210" s="13" t="s">
        <v>4495</v>
      </c>
      <c r="H1210" s="13" t="str">
        <f>HYPERLINK("http://www.uniprot.org/uniref/UniRef90_Q2QRS9","UniRef90_Q2QRS9")</f>
        <v>UniRef90_Q2QRS9</v>
      </c>
      <c r="I1210" s="13" t="s">
        <v>1192</v>
      </c>
      <c r="J1210" s="13" t="str">
        <f>HYPERLINK("http://pfam.sanger.ac.uk/family/PF14227","PF14227")</f>
        <v>PF14227</v>
      </c>
      <c r="K1210" s="13" t="s">
        <v>2302</v>
      </c>
      <c r="L1210" s="13" t="str">
        <f>HYPERLINK("http://www.ebi.ac.uk/interpro/entry/IPR001878","IPR001878")</f>
        <v>IPR001878</v>
      </c>
      <c r="M1210" s="13" t="s">
        <v>717</v>
      </c>
    </row>
    <row r="1211" spans="1:13" x14ac:dyDescent="0.25">
      <c r="A1211" s="13" t="s">
        <v>4496</v>
      </c>
      <c r="B1211" s="13" t="s">
        <v>162</v>
      </c>
      <c r="C1211" s="13" t="s">
        <v>152</v>
      </c>
      <c r="D1211" s="13" t="s">
        <v>4497</v>
      </c>
      <c r="E1211" s="14" t="s">
        <v>2236</v>
      </c>
      <c r="F1211" s="13" t="s">
        <v>2319</v>
      </c>
      <c r="G1211" s="13" t="s">
        <v>4449</v>
      </c>
      <c r="H1211" s="13" t="str">
        <f>HYPERLINK("http://www.uniprot.org/uniref/UniRef90_Q2R2J8","UniRef90_Q2R2J8")</f>
        <v>UniRef90_Q2R2J8</v>
      </c>
      <c r="I1211" s="13" t="s">
        <v>3067</v>
      </c>
      <c r="J1211" s="13" t="str">
        <f>HYPERLINK("http://pfam.sanger.ac.uk/family/PF14223","PF14223")</f>
        <v>PF14223</v>
      </c>
      <c r="L1211" s="13" t="s">
        <v>157</v>
      </c>
    </row>
    <row r="1212" spans="1:13" x14ac:dyDescent="0.25">
      <c r="A1212" s="13" t="s">
        <v>4498</v>
      </c>
      <c r="B1212" s="13" t="s">
        <v>162</v>
      </c>
      <c r="C1212" s="13" t="s">
        <v>152</v>
      </c>
      <c r="D1212" s="13" t="s">
        <v>4499</v>
      </c>
      <c r="E1212" s="14" t="s">
        <v>2236</v>
      </c>
      <c r="F1212" s="13" t="s">
        <v>2319</v>
      </c>
      <c r="G1212" s="13" t="s">
        <v>4500</v>
      </c>
      <c r="H1212" s="13" t="str">
        <f>HYPERLINK("http://www.uniprot.org/uniref/UniRef90_Q10MB5","UniRef90_Q10MB5")</f>
        <v>UniRef90_Q10MB5</v>
      </c>
      <c r="I1212" s="13" t="s">
        <v>3067</v>
      </c>
      <c r="J1212" s="13" t="str">
        <f>HYPERLINK("http://pfam.sanger.ac.uk/family/PF14223","PF14223")</f>
        <v>PF14223</v>
      </c>
      <c r="L1212" s="13" t="s">
        <v>157</v>
      </c>
    </row>
    <row r="1213" spans="1:13" x14ac:dyDescent="0.25">
      <c r="A1213" s="13" t="s">
        <v>4501</v>
      </c>
      <c r="B1213" s="13" t="s">
        <v>151</v>
      </c>
      <c r="C1213" s="13" t="s">
        <v>152</v>
      </c>
      <c r="D1213" s="13" t="s">
        <v>4502</v>
      </c>
      <c r="E1213" s="14" t="s">
        <v>2236</v>
      </c>
      <c r="F1213" s="13" t="s">
        <v>2319</v>
      </c>
      <c r="G1213" s="13" t="s">
        <v>4500</v>
      </c>
      <c r="H1213" s="13" t="str">
        <f>HYPERLINK("http://www.uniprot.org/uniref/UniRef90_Q10MB5","UniRef90_Q10MB5")</f>
        <v>UniRef90_Q10MB5</v>
      </c>
      <c r="I1213" s="13" t="s">
        <v>3067</v>
      </c>
      <c r="J1213" s="13" t="str">
        <f>HYPERLINK("http://pfam.sanger.ac.uk/family/PF14223","PF14223")</f>
        <v>PF14223</v>
      </c>
      <c r="L1213" s="13" t="s">
        <v>157</v>
      </c>
    </row>
    <row r="1214" spans="1:13" x14ac:dyDescent="0.25">
      <c r="A1214" s="13" t="s">
        <v>4503</v>
      </c>
      <c r="B1214" s="13" t="s">
        <v>162</v>
      </c>
      <c r="C1214" s="13" t="s">
        <v>152</v>
      </c>
      <c r="D1214" s="13" t="s">
        <v>4504</v>
      </c>
      <c r="E1214" s="14" t="s">
        <v>2236</v>
      </c>
      <c r="F1214" s="13" t="s">
        <v>2319</v>
      </c>
      <c r="G1214" s="13" t="s">
        <v>2334</v>
      </c>
      <c r="H1214" s="13" t="str">
        <f>HYPERLINK("http://www.uniprot.org/uniref/UniRef90_Q2QPT9","UniRef90_Q2QPT9")</f>
        <v>UniRef90_Q2QPT9</v>
      </c>
      <c r="J1214" s="13" t="s">
        <v>157</v>
      </c>
      <c r="K1214" s="13" t="s">
        <v>496</v>
      </c>
      <c r="L1214" s="13" t="str">
        <f>HYPERLINK("http://www.ebi.ac.uk/interpro/entry/IPR012337","IPR012337")</f>
        <v>IPR012337</v>
      </c>
      <c r="M1214" s="13" t="s">
        <v>1549</v>
      </c>
    </row>
    <row r="1215" spans="1:13" x14ac:dyDescent="0.25">
      <c r="A1215" s="13" t="s">
        <v>4505</v>
      </c>
      <c r="B1215" s="13" t="s">
        <v>151</v>
      </c>
      <c r="C1215" s="13" t="s">
        <v>152</v>
      </c>
      <c r="D1215" s="13" t="s">
        <v>4506</v>
      </c>
      <c r="E1215" s="14" t="s">
        <v>2236</v>
      </c>
      <c r="F1215" s="13" t="s">
        <v>2319</v>
      </c>
      <c r="G1215" s="13" t="s">
        <v>4507</v>
      </c>
      <c r="H1215" s="13" t="str">
        <f>HYPERLINK("http://www.uniprot.org/uniref/UniRef90_Q2RAY7","UniRef90_Q2RAY7")</f>
        <v>UniRef90_Q2RAY7</v>
      </c>
      <c r="J1215" s="13" t="s">
        <v>157</v>
      </c>
      <c r="L1215" s="13" t="s">
        <v>157</v>
      </c>
    </row>
    <row r="1216" spans="1:13" x14ac:dyDescent="0.25">
      <c r="A1216" s="13" t="s">
        <v>4508</v>
      </c>
      <c r="B1216" s="13" t="s">
        <v>166</v>
      </c>
      <c r="C1216" s="13" t="s">
        <v>152</v>
      </c>
      <c r="D1216" s="13" t="s">
        <v>2336</v>
      </c>
      <c r="E1216" s="14" t="s">
        <v>2236</v>
      </c>
      <c r="F1216" s="13" t="s">
        <v>2319</v>
      </c>
      <c r="G1216" s="13" t="s">
        <v>2329</v>
      </c>
      <c r="H1216" s="13" t="str">
        <f>HYPERLINK("http://www.uniprot.org/uniref/UniRef90_Q2QUF4","UniRef90_Q2QUF4")</f>
        <v>UniRef90_Q2QUF4</v>
      </c>
      <c r="I1216" s="13" t="s">
        <v>762</v>
      </c>
      <c r="J1216" s="13" t="str">
        <f>HYPERLINK("http://pfam.sanger.ac.uk/family/PF13976","PF13976")</f>
        <v>PF13976</v>
      </c>
      <c r="K1216" s="13" t="s">
        <v>2262</v>
      </c>
      <c r="L1216" s="13" t="str">
        <f>HYPERLINK("http://www.ebi.ac.uk/interpro/entry/IPR025724","IPR025724")</f>
        <v>IPR025724</v>
      </c>
    </row>
    <row r="1217" spans="1:13" x14ac:dyDescent="0.25">
      <c r="A1217" s="13" t="s">
        <v>4509</v>
      </c>
      <c r="B1217" s="13" t="s">
        <v>162</v>
      </c>
      <c r="C1217" s="13" t="s">
        <v>152</v>
      </c>
      <c r="D1217" s="13" t="s">
        <v>4510</v>
      </c>
      <c r="E1217" s="14" t="s">
        <v>2236</v>
      </c>
      <c r="F1217" s="13" t="s">
        <v>4511</v>
      </c>
      <c r="G1217" s="13" t="s">
        <v>4512</v>
      </c>
      <c r="H1217" s="13" t="str">
        <f>HYPERLINK("http://www.uniprot.org/uniref/UniRef90_Q339J2","UniRef90_Q339J2")</f>
        <v>UniRef90_Q339J2</v>
      </c>
      <c r="I1217" s="13" t="s">
        <v>744</v>
      </c>
      <c r="J1217" s="13" t="str">
        <f>HYPERLINK("http://pfam.sanger.ac.uk/family/PF03101","PF03101")</f>
        <v>PF03101</v>
      </c>
      <c r="L1217" s="13" t="s">
        <v>157</v>
      </c>
    </row>
    <row r="1218" spans="1:13" x14ac:dyDescent="0.25">
      <c r="A1218" s="13" t="s">
        <v>4513</v>
      </c>
      <c r="B1218" s="13" t="s">
        <v>151</v>
      </c>
      <c r="C1218" s="13" t="s">
        <v>152</v>
      </c>
      <c r="D1218" s="13" t="s">
        <v>4514</v>
      </c>
      <c r="E1218" s="14" t="s">
        <v>2236</v>
      </c>
      <c r="F1218" s="13" t="s">
        <v>4511</v>
      </c>
      <c r="G1218" s="13" t="s">
        <v>4515</v>
      </c>
      <c r="H1218" s="13" t="str">
        <f>HYPERLINK("http://www.uniprot.org/uniref/UniRef90_Q10IF4","UniRef90_Q10IF4")</f>
        <v>UniRef90_Q10IF4</v>
      </c>
      <c r="J1218" s="13" t="s">
        <v>157</v>
      </c>
      <c r="L1218" s="13" t="s">
        <v>157</v>
      </c>
    </row>
    <row r="1219" spans="1:13" x14ac:dyDescent="0.25">
      <c r="A1219" s="13" t="s">
        <v>1487</v>
      </c>
      <c r="B1219" s="13" t="s">
        <v>151</v>
      </c>
      <c r="C1219" s="13" t="s">
        <v>152</v>
      </c>
      <c r="D1219" s="13" t="s">
        <v>4516</v>
      </c>
      <c r="E1219" s="14" t="s">
        <v>2236</v>
      </c>
      <c r="F1219" s="13" t="s">
        <v>4511</v>
      </c>
      <c r="G1219" s="13" t="s">
        <v>4512</v>
      </c>
      <c r="H1219" s="13" t="str">
        <f>HYPERLINK("http://www.uniprot.org/uniref/UniRef90_Q339J2","UniRef90_Q339J2")</f>
        <v>UniRef90_Q339J2</v>
      </c>
      <c r="J1219" s="13" t="s">
        <v>157</v>
      </c>
      <c r="L1219" s="13" t="s">
        <v>157</v>
      </c>
    </row>
    <row r="1220" spans="1:13" x14ac:dyDescent="0.25">
      <c r="A1220" s="13" t="s">
        <v>1879</v>
      </c>
      <c r="B1220" s="13" t="s">
        <v>151</v>
      </c>
      <c r="C1220" s="13" t="s">
        <v>152</v>
      </c>
      <c r="D1220" s="13" t="s">
        <v>4517</v>
      </c>
      <c r="E1220" s="14" t="s">
        <v>2236</v>
      </c>
      <c r="F1220" s="13" t="s">
        <v>4511</v>
      </c>
      <c r="G1220" s="13" t="s">
        <v>4518</v>
      </c>
      <c r="H1220" s="13" t="str">
        <f>HYPERLINK("http://www.uniprot.org/uniref/UniRef90_Q2QT86","UniRef90_Q2QT86")</f>
        <v>UniRef90_Q2QT86</v>
      </c>
      <c r="I1220" s="13" t="s">
        <v>3042</v>
      </c>
      <c r="J1220" s="13" t="str">
        <f>HYPERLINK("http://pfam.sanger.ac.uk/family/PF00098","PF00098")</f>
        <v>PF00098</v>
      </c>
      <c r="K1220" s="13" t="s">
        <v>2302</v>
      </c>
      <c r="L1220" s="13" t="str">
        <f>HYPERLINK("http://www.ebi.ac.uk/interpro/entry/IPR001878","IPR001878")</f>
        <v>IPR001878</v>
      </c>
      <c r="M1220" s="13" t="s">
        <v>717</v>
      </c>
    </row>
    <row r="1221" spans="1:13" x14ac:dyDescent="0.25">
      <c r="A1221" s="13" t="s">
        <v>553</v>
      </c>
      <c r="B1221" s="13" t="s">
        <v>151</v>
      </c>
      <c r="C1221" s="13" t="s">
        <v>152</v>
      </c>
      <c r="D1221" s="13" t="s">
        <v>4519</v>
      </c>
      <c r="E1221" s="14" t="s">
        <v>2236</v>
      </c>
      <c r="F1221" s="13" t="s">
        <v>4511</v>
      </c>
      <c r="G1221" s="13" t="s">
        <v>4520</v>
      </c>
      <c r="H1221" s="13" t="str">
        <f>HYPERLINK("http://www.uniprot.org/uniref/UniRef90_Q109Z1","UniRef90_Q109Z1")</f>
        <v>UniRef90_Q109Z1</v>
      </c>
      <c r="J1221" s="13" t="s">
        <v>157</v>
      </c>
      <c r="L1221" s="13" t="s">
        <v>157</v>
      </c>
    </row>
    <row r="1222" spans="1:13" x14ac:dyDescent="0.25">
      <c r="A1222" s="13" t="s">
        <v>2018</v>
      </c>
      <c r="B1222" s="13" t="s">
        <v>151</v>
      </c>
      <c r="C1222" s="13" t="s">
        <v>152</v>
      </c>
      <c r="D1222" s="13" t="s">
        <v>4521</v>
      </c>
      <c r="E1222" s="14" t="s">
        <v>2236</v>
      </c>
      <c r="F1222" s="13" t="s">
        <v>4511</v>
      </c>
      <c r="G1222" s="13" t="s">
        <v>4520</v>
      </c>
      <c r="H1222" s="13" t="str">
        <f>HYPERLINK("http://www.uniprot.org/uniref/UniRef90_Q109Z1","UniRef90_Q109Z1")</f>
        <v>UniRef90_Q109Z1</v>
      </c>
      <c r="J1222" s="13" t="s">
        <v>157</v>
      </c>
      <c r="L1222" s="13" t="s">
        <v>157</v>
      </c>
    </row>
    <row r="1223" spans="1:13" x14ac:dyDescent="0.25">
      <c r="A1223" s="13" t="s">
        <v>4522</v>
      </c>
      <c r="B1223" s="13" t="s">
        <v>151</v>
      </c>
      <c r="C1223" s="13" t="s">
        <v>152</v>
      </c>
      <c r="D1223" s="13" t="s">
        <v>4523</v>
      </c>
      <c r="E1223" s="14" t="s">
        <v>2236</v>
      </c>
      <c r="F1223" s="13" t="s">
        <v>4511</v>
      </c>
      <c r="G1223" s="13" t="s">
        <v>4524</v>
      </c>
      <c r="H1223" s="13" t="str">
        <f>HYPERLINK("http://www.uniprot.org/uniref/UniRef90_Q2QTF6","UniRef90_Q2QTF6")</f>
        <v>UniRef90_Q2QTF6</v>
      </c>
      <c r="J1223" s="13" t="s">
        <v>157</v>
      </c>
      <c r="L1223" s="13" t="s">
        <v>157</v>
      </c>
    </row>
    <row r="1224" spans="1:13" x14ac:dyDescent="0.25">
      <c r="A1224" s="13" t="s">
        <v>4525</v>
      </c>
      <c r="B1224" s="13" t="s">
        <v>166</v>
      </c>
      <c r="C1224" s="13" t="s">
        <v>152</v>
      </c>
      <c r="D1224" s="13" t="s">
        <v>4526</v>
      </c>
      <c r="E1224" s="14" t="s">
        <v>2236</v>
      </c>
      <c r="F1224" s="13" t="s">
        <v>4511</v>
      </c>
      <c r="G1224" s="13" t="s">
        <v>4524</v>
      </c>
      <c r="H1224" s="13" t="str">
        <f>HYPERLINK("http://www.uniprot.org/uniref/UniRef90_Q2QTF6","UniRef90_Q2QTF6")</f>
        <v>UniRef90_Q2QTF6</v>
      </c>
      <c r="I1224" s="13" t="s">
        <v>3042</v>
      </c>
      <c r="J1224" s="13" t="str">
        <f>HYPERLINK("http://pfam.sanger.ac.uk/family/PF00098","PF00098")</f>
        <v>PF00098</v>
      </c>
      <c r="L1224" s="13" t="s">
        <v>157</v>
      </c>
      <c r="M1224" s="13" t="s">
        <v>717</v>
      </c>
    </row>
    <row r="1225" spans="1:13" x14ac:dyDescent="0.25">
      <c r="A1225" s="13" t="s">
        <v>4527</v>
      </c>
      <c r="B1225" s="13" t="s">
        <v>166</v>
      </c>
      <c r="C1225" s="13" t="s">
        <v>152</v>
      </c>
      <c r="D1225" s="13" t="s">
        <v>4528</v>
      </c>
      <c r="E1225" s="14" t="s">
        <v>2236</v>
      </c>
      <c r="F1225" s="13" t="s">
        <v>4511</v>
      </c>
      <c r="G1225" s="13" t="s">
        <v>4524</v>
      </c>
      <c r="H1225" s="13" t="str">
        <f>HYPERLINK("http://www.uniprot.org/uniref/UniRef90_Q2QTF6","UniRef90_Q2QTF6")</f>
        <v>UniRef90_Q2QTF6</v>
      </c>
      <c r="I1225" s="13" t="s">
        <v>1284</v>
      </c>
      <c r="J1225" s="13" t="str">
        <f>HYPERLINK("http://pfam.sanger.ac.uk/family/PF03372","PF03372")</f>
        <v>PF03372</v>
      </c>
      <c r="L1225" s="13" t="s">
        <v>157</v>
      </c>
    </row>
    <row r="1226" spans="1:13" x14ac:dyDescent="0.25">
      <c r="A1226" s="13" t="s">
        <v>4529</v>
      </c>
      <c r="B1226" s="13" t="s">
        <v>151</v>
      </c>
      <c r="C1226" s="13" t="s">
        <v>152</v>
      </c>
      <c r="D1226" s="13" t="s">
        <v>4530</v>
      </c>
      <c r="E1226" s="14" t="s">
        <v>2236</v>
      </c>
      <c r="F1226" s="13" t="s">
        <v>4511</v>
      </c>
      <c r="G1226" s="13" t="s">
        <v>4531</v>
      </c>
      <c r="H1226" s="13" t="str">
        <f>HYPERLINK("http://www.uniprot.org/uniref/UniRef90_Q2QPA9","UniRef90_Q2QPA9")</f>
        <v>UniRef90_Q2QPA9</v>
      </c>
      <c r="I1226" s="13" t="s">
        <v>2387</v>
      </c>
      <c r="J1226" s="13" t="str">
        <f>HYPERLINK("http://pfam.sanger.ac.uk/family/PF00665","PF00665")</f>
        <v>PF00665</v>
      </c>
      <c r="K1226" s="13" t="s">
        <v>496</v>
      </c>
      <c r="L1226" s="13" t="str">
        <f>HYPERLINK("http://www.ebi.ac.uk/interpro/entry/IPR012337","IPR012337")</f>
        <v>IPR012337</v>
      </c>
      <c r="M1226" s="13" t="s">
        <v>2292</v>
      </c>
    </row>
    <row r="1227" spans="1:13" x14ac:dyDescent="0.25">
      <c r="A1227" s="13" t="s">
        <v>4532</v>
      </c>
      <c r="B1227" s="13" t="s">
        <v>151</v>
      </c>
      <c r="C1227" s="13" t="s">
        <v>152</v>
      </c>
      <c r="D1227" s="13" t="s">
        <v>4533</v>
      </c>
      <c r="E1227" s="14" t="s">
        <v>2236</v>
      </c>
      <c r="F1227" s="13" t="s">
        <v>4511</v>
      </c>
      <c r="G1227" s="13" t="s">
        <v>4515</v>
      </c>
      <c r="H1227" s="13" t="str">
        <f>HYPERLINK("http://www.uniprot.org/uniref/UniRef90_Q10IF4","UniRef90_Q10IF4")</f>
        <v>UniRef90_Q10IF4</v>
      </c>
      <c r="I1227" s="13" t="s">
        <v>1315</v>
      </c>
      <c r="J1227" s="13" t="str">
        <f>HYPERLINK("http://pfam.sanger.ac.uk/family/PF03469","PF03469")</f>
        <v>PF03469</v>
      </c>
      <c r="L1227" s="13" t="s">
        <v>157</v>
      </c>
    </row>
    <row r="1228" spans="1:13" x14ac:dyDescent="0.25">
      <c r="A1228" s="13" t="s">
        <v>4534</v>
      </c>
      <c r="B1228" s="13" t="s">
        <v>151</v>
      </c>
      <c r="C1228" s="13" t="s">
        <v>152</v>
      </c>
      <c r="D1228" s="13" t="s">
        <v>4535</v>
      </c>
      <c r="E1228" s="14" t="s">
        <v>2236</v>
      </c>
      <c r="F1228" s="13" t="s">
        <v>4511</v>
      </c>
      <c r="G1228" s="13" t="s">
        <v>4524</v>
      </c>
      <c r="H1228" s="13" t="str">
        <f>HYPERLINK("http://www.uniprot.org/uniref/UniRef90_Q2QTF6","UniRef90_Q2QTF6")</f>
        <v>UniRef90_Q2QTF6</v>
      </c>
      <c r="I1228" s="13" t="s">
        <v>4434</v>
      </c>
      <c r="J1228" s="13" t="str">
        <f>HYPERLINK("http://pfam.sanger.ac.uk/family/PF13650","PF13650")</f>
        <v>PF13650</v>
      </c>
      <c r="K1228" s="13" t="s">
        <v>4536</v>
      </c>
      <c r="L1228" s="13" t="str">
        <f>HYPERLINK("http://www.ebi.ac.uk/interpro/entry/IPR021109","IPR021109")</f>
        <v>IPR021109</v>
      </c>
    </row>
    <row r="1229" spans="1:13" x14ac:dyDescent="0.25">
      <c r="A1229" s="13" t="s">
        <v>4537</v>
      </c>
      <c r="B1229" s="13" t="s">
        <v>151</v>
      </c>
      <c r="C1229" s="13" t="s">
        <v>152</v>
      </c>
      <c r="D1229" s="13" t="s">
        <v>906</v>
      </c>
      <c r="E1229" s="14" t="s">
        <v>2236</v>
      </c>
      <c r="F1229" s="13" t="s">
        <v>4511</v>
      </c>
      <c r="G1229" s="13" t="s">
        <v>4538</v>
      </c>
      <c r="H1229" s="13" t="str">
        <f>HYPERLINK("http://www.uniprot.org/uniref/UniRef90_Q2QYP3","UniRef90_Q2QYP3")</f>
        <v>UniRef90_Q2QYP3</v>
      </c>
      <c r="I1229" s="13" t="s">
        <v>2285</v>
      </c>
      <c r="J1229" s="13" t="str">
        <f>HYPERLINK("http://pfam.sanger.ac.uk/family/PF03732","PF03732")</f>
        <v>PF03732</v>
      </c>
      <c r="K1229" s="13" t="s">
        <v>4429</v>
      </c>
      <c r="L1229" s="13" t="str">
        <f>HYPERLINK("http://www.ebi.ac.uk/interpro/entry/IPR005162","IPR005162")</f>
        <v>IPR005162</v>
      </c>
    </row>
    <row r="1230" spans="1:13" x14ac:dyDescent="0.25">
      <c r="A1230" s="13" t="s">
        <v>865</v>
      </c>
      <c r="B1230" s="13" t="s">
        <v>151</v>
      </c>
      <c r="C1230" s="13" t="s">
        <v>152</v>
      </c>
      <c r="D1230" s="13" t="s">
        <v>4539</v>
      </c>
      <c r="E1230" s="14" t="s">
        <v>2236</v>
      </c>
      <c r="F1230" s="13" t="s">
        <v>1545</v>
      </c>
      <c r="G1230" s="13" t="s">
        <v>4540</v>
      </c>
      <c r="H1230" s="13" t="str">
        <f>HYPERLINK("http://www.uniprot.org/uniref/UniRef90_Q10RT2","UniRef90_Q10RT2")</f>
        <v>UniRef90_Q10RT2</v>
      </c>
      <c r="J1230" s="13" t="s">
        <v>157</v>
      </c>
      <c r="K1230" s="13" t="s">
        <v>496</v>
      </c>
      <c r="L1230" s="13" t="str">
        <f>HYPERLINK("http://www.ebi.ac.uk/interpro/entry/IPR012337","IPR012337")</f>
        <v>IPR012337</v>
      </c>
      <c r="M1230" s="13" t="s">
        <v>1549</v>
      </c>
    </row>
    <row r="1231" spans="1:13" x14ac:dyDescent="0.25">
      <c r="A1231" s="13" t="s">
        <v>1984</v>
      </c>
      <c r="B1231" s="13" t="s">
        <v>175</v>
      </c>
      <c r="C1231" s="13" t="s">
        <v>152</v>
      </c>
      <c r="D1231" s="13" t="s">
        <v>2338</v>
      </c>
      <c r="E1231" s="14" t="s">
        <v>2236</v>
      </c>
      <c r="F1231" s="13" t="s">
        <v>1545</v>
      </c>
      <c r="G1231" s="13" t="s">
        <v>2339</v>
      </c>
      <c r="H1231" s="13" t="str">
        <f>HYPERLINK("http://www.uniprot.org/uniref/UniRef90_Q2QSH9","UniRef90_Q2QSH9")</f>
        <v>UniRef90_Q2QSH9</v>
      </c>
      <c r="J1231" s="13" t="s">
        <v>157</v>
      </c>
      <c r="L1231" s="13" t="s">
        <v>157</v>
      </c>
    </row>
    <row r="1232" spans="1:13" x14ac:dyDescent="0.25">
      <c r="A1232" s="13" t="s">
        <v>4541</v>
      </c>
      <c r="B1232" s="13" t="s">
        <v>151</v>
      </c>
      <c r="C1232" s="13" t="s">
        <v>152</v>
      </c>
      <c r="D1232" s="13" t="s">
        <v>4542</v>
      </c>
      <c r="E1232" s="14" t="s">
        <v>2236</v>
      </c>
      <c r="F1232" s="13" t="s">
        <v>1545</v>
      </c>
      <c r="G1232" s="13" t="s">
        <v>4543</v>
      </c>
      <c r="H1232" s="13" t="str">
        <f>HYPERLINK("http://www.uniprot.org/uniref/UniRef90_Q10PF4","UniRef90_Q10PF4")</f>
        <v>UniRef90_Q10PF4</v>
      </c>
      <c r="I1232" s="13" t="s">
        <v>3042</v>
      </c>
      <c r="J1232" s="13" t="str">
        <f>HYPERLINK("http://pfam.sanger.ac.uk/family/PF00098","PF00098")</f>
        <v>PF00098</v>
      </c>
      <c r="K1232" s="13" t="s">
        <v>2302</v>
      </c>
      <c r="L1232" s="13" t="str">
        <f>HYPERLINK("http://www.ebi.ac.uk/interpro/entry/IPR001878","IPR001878")</f>
        <v>IPR001878</v>
      </c>
      <c r="M1232" s="13" t="s">
        <v>717</v>
      </c>
    </row>
    <row r="1233" spans="1:13" x14ac:dyDescent="0.25">
      <c r="A1233" s="13" t="s">
        <v>4544</v>
      </c>
      <c r="B1233" s="13" t="s">
        <v>151</v>
      </c>
      <c r="C1233" s="13" t="s">
        <v>152</v>
      </c>
      <c r="D1233" s="13" t="s">
        <v>4545</v>
      </c>
      <c r="E1233" s="14" t="s">
        <v>2236</v>
      </c>
      <c r="F1233" s="13" t="s">
        <v>1545</v>
      </c>
      <c r="G1233" s="13" t="s">
        <v>4546</v>
      </c>
      <c r="H1233" s="13" t="str">
        <f>HYPERLINK("http://www.uniprot.org/uniref/UniRef90_Q2QXF0","UniRef90_Q2QXF0")</f>
        <v>UniRef90_Q2QXF0</v>
      </c>
      <c r="I1233" s="13" t="s">
        <v>2248</v>
      </c>
      <c r="J1233" s="13" t="str">
        <f>HYPERLINK("http://pfam.sanger.ac.uk/family/PF00078","PF00078")</f>
        <v>PF00078</v>
      </c>
      <c r="K1233" s="13" t="s">
        <v>2249</v>
      </c>
      <c r="L1233" s="13" t="str">
        <f>HYPERLINK("http://www.ebi.ac.uk/interpro/entry/IPR000477","IPR000477")</f>
        <v>IPR000477</v>
      </c>
      <c r="M1233" s="13" t="s">
        <v>2250</v>
      </c>
    </row>
    <row r="1234" spans="1:13" x14ac:dyDescent="0.25">
      <c r="A1234" s="13" t="s">
        <v>4547</v>
      </c>
      <c r="B1234" s="13" t="s">
        <v>175</v>
      </c>
      <c r="C1234" s="13" t="s">
        <v>152</v>
      </c>
      <c r="D1234" s="13" t="s">
        <v>3561</v>
      </c>
      <c r="E1234" s="14" t="s">
        <v>2236</v>
      </c>
      <c r="F1234" s="13" t="s">
        <v>1545</v>
      </c>
      <c r="G1234" s="13" t="s">
        <v>2342</v>
      </c>
      <c r="H1234" s="13" t="str">
        <f>HYPERLINK("http://www.uniprot.org/uniref/UniRef90_Q337X2","UniRef90_Q337X2")</f>
        <v>UniRef90_Q337X2</v>
      </c>
      <c r="I1234" s="13" t="s">
        <v>762</v>
      </c>
      <c r="J1234" s="13" t="str">
        <f>HYPERLINK("http://pfam.sanger.ac.uk/family/PF13976","PF13976")</f>
        <v>PF13976</v>
      </c>
      <c r="K1234" s="13" t="s">
        <v>2262</v>
      </c>
      <c r="L1234" s="13" t="str">
        <f>HYPERLINK("http://www.ebi.ac.uk/interpro/entry/IPR025724","IPR025724")</f>
        <v>IPR025724</v>
      </c>
    </row>
    <row r="1235" spans="1:13" x14ac:dyDescent="0.25">
      <c r="A1235" s="13" t="s">
        <v>4548</v>
      </c>
      <c r="B1235" s="13" t="s">
        <v>151</v>
      </c>
      <c r="C1235" s="13" t="s">
        <v>152</v>
      </c>
      <c r="D1235" s="13" t="s">
        <v>4549</v>
      </c>
      <c r="E1235" s="14" t="s">
        <v>2236</v>
      </c>
      <c r="F1235" s="13" t="s">
        <v>1545</v>
      </c>
      <c r="G1235" s="13" t="s">
        <v>4546</v>
      </c>
      <c r="H1235" s="13" t="str">
        <f>HYPERLINK("http://www.uniprot.org/uniref/UniRef90_Q2QXF0","UniRef90_Q2QXF0")</f>
        <v>UniRef90_Q2QXF0</v>
      </c>
      <c r="I1235" s="13" t="s">
        <v>2248</v>
      </c>
      <c r="J1235" s="13" t="str">
        <f>HYPERLINK("http://pfam.sanger.ac.uk/family/PF00078","PF00078")</f>
        <v>PF00078</v>
      </c>
      <c r="L1235" s="13" t="s">
        <v>157</v>
      </c>
      <c r="M1235" s="13" t="s">
        <v>2250</v>
      </c>
    </row>
    <row r="1236" spans="1:13" x14ac:dyDescent="0.25">
      <c r="A1236" s="13" t="s">
        <v>4550</v>
      </c>
      <c r="B1236" s="13" t="s">
        <v>162</v>
      </c>
      <c r="C1236" s="13" t="s">
        <v>152</v>
      </c>
      <c r="D1236" s="13" t="s">
        <v>4551</v>
      </c>
      <c r="E1236" s="14" t="s">
        <v>2236</v>
      </c>
      <c r="F1236" s="13" t="s">
        <v>1545</v>
      </c>
      <c r="G1236" s="13" t="s">
        <v>1546</v>
      </c>
      <c r="H1236" s="13" t="str">
        <f>HYPERLINK("http://www.uniprot.org/uniref/UniRef90_Q2QYQ5","UniRef90_Q2QYQ5")</f>
        <v>UniRef90_Q2QYQ5</v>
      </c>
      <c r="I1236" s="13" t="s">
        <v>3417</v>
      </c>
      <c r="J1236" s="13" t="str">
        <f>HYPERLINK("http://pfam.sanger.ac.uk/family/PF00651","PF00651")</f>
        <v>PF00651</v>
      </c>
      <c r="L1236" s="13" t="s">
        <v>157</v>
      </c>
      <c r="M1236" s="13" t="s">
        <v>354</v>
      </c>
    </row>
    <row r="1237" spans="1:13" x14ac:dyDescent="0.25">
      <c r="A1237" s="13" t="s">
        <v>630</v>
      </c>
      <c r="B1237" s="13" t="s">
        <v>151</v>
      </c>
      <c r="C1237" s="13" t="s">
        <v>152</v>
      </c>
      <c r="D1237" s="13" t="s">
        <v>4552</v>
      </c>
      <c r="E1237" s="14" t="s">
        <v>2236</v>
      </c>
      <c r="F1237" s="13" t="s">
        <v>2345</v>
      </c>
      <c r="G1237" s="13" t="s">
        <v>2402</v>
      </c>
      <c r="H1237" s="13" t="str">
        <f>HYPERLINK("http://www.uniprot.org/uniref/UniRef90_Q336W4","UniRef90_Q336W4")</f>
        <v>UniRef90_Q336W4</v>
      </c>
      <c r="I1237" s="13" t="s">
        <v>3067</v>
      </c>
      <c r="J1237" s="13" t="str">
        <f>HYPERLINK("http://pfam.sanger.ac.uk/family/PF14223","PF14223")</f>
        <v>PF14223</v>
      </c>
      <c r="L1237" s="13" t="s">
        <v>157</v>
      </c>
    </row>
    <row r="1238" spans="1:13" x14ac:dyDescent="0.25">
      <c r="A1238" s="13" t="s">
        <v>2449</v>
      </c>
      <c r="B1238" s="13" t="s">
        <v>151</v>
      </c>
      <c r="C1238" s="13" t="s">
        <v>152</v>
      </c>
      <c r="D1238" s="13" t="s">
        <v>4553</v>
      </c>
      <c r="E1238" s="14" t="s">
        <v>2236</v>
      </c>
      <c r="F1238" s="13" t="s">
        <v>2345</v>
      </c>
      <c r="G1238" s="13" t="s">
        <v>4554</v>
      </c>
      <c r="H1238" s="13" t="str">
        <f>HYPERLINK("http://www.uniprot.org/uniref/UniRef90_Q2R3M7","UniRef90_Q2R3M7")</f>
        <v>UniRef90_Q2R3M7</v>
      </c>
      <c r="I1238" s="13" t="s">
        <v>2307</v>
      </c>
      <c r="J1238" s="13" t="str">
        <f>HYPERLINK("http://pfam.sanger.ac.uk/family/PF14244","PF14244")</f>
        <v>PF14244</v>
      </c>
      <c r="L1238" s="13" t="s">
        <v>157</v>
      </c>
    </row>
    <row r="1239" spans="1:13" x14ac:dyDescent="0.25">
      <c r="A1239" s="13" t="s">
        <v>4555</v>
      </c>
      <c r="B1239" s="13" t="s">
        <v>175</v>
      </c>
      <c r="C1239" s="13" t="s">
        <v>152</v>
      </c>
      <c r="D1239" s="13" t="s">
        <v>4556</v>
      </c>
      <c r="E1239" s="14" t="s">
        <v>2236</v>
      </c>
      <c r="F1239" s="13" t="s">
        <v>2345</v>
      </c>
      <c r="G1239" s="13" t="s">
        <v>4557</v>
      </c>
      <c r="H1239" s="13" t="str">
        <f>HYPERLINK("http://www.uniprot.org/uniref/UniRef90_Q2QSH4","UniRef90_Q2QSH4")</f>
        <v>UniRef90_Q2QSH4</v>
      </c>
      <c r="J1239" s="13" t="s">
        <v>157</v>
      </c>
      <c r="L1239" s="13" t="s">
        <v>157</v>
      </c>
    </row>
    <row r="1240" spans="1:13" x14ac:dyDescent="0.25">
      <c r="A1240" s="13" t="s">
        <v>4558</v>
      </c>
      <c r="B1240" s="13" t="s">
        <v>151</v>
      </c>
      <c r="C1240" s="13" t="s">
        <v>152</v>
      </c>
      <c r="D1240" s="13" t="s">
        <v>4559</v>
      </c>
      <c r="E1240" s="14" t="s">
        <v>2236</v>
      </c>
      <c r="F1240" s="13" t="s">
        <v>2345</v>
      </c>
      <c r="G1240" s="13" t="s">
        <v>2382</v>
      </c>
      <c r="H1240" s="13" t="str">
        <f>HYPERLINK("http://www.uniprot.org/uniref/UniRef90_Q2QQG4","UniRef90_Q2QQG4")</f>
        <v>UniRef90_Q2QQG4</v>
      </c>
      <c r="J1240" s="13" t="s">
        <v>157</v>
      </c>
      <c r="L1240" s="13" t="s">
        <v>157</v>
      </c>
    </row>
    <row r="1241" spans="1:13" x14ac:dyDescent="0.25">
      <c r="A1241" s="13" t="s">
        <v>1407</v>
      </c>
      <c r="B1241" s="13" t="s">
        <v>151</v>
      </c>
      <c r="C1241" s="13" t="s">
        <v>152</v>
      </c>
      <c r="D1241" s="13" t="s">
        <v>4560</v>
      </c>
      <c r="E1241" s="14" t="s">
        <v>2236</v>
      </c>
      <c r="F1241" s="13" t="s">
        <v>2345</v>
      </c>
      <c r="G1241" s="13" t="s">
        <v>2402</v>
      </c>
      <c r="H1241" s="13" t="str">
        <f>HYPERLINK("http://www.uniprot.org/uniref/UniRef90_Q336W4","UniRef90_Q336W4")</f>
        <v>UniRef90_Q336W4</v>
      </c>
      <c r="I1241" s="13" t="s">
        <v>1252</v>
      </c>
      <c r="J1241" s="13" t="str">
        <f>HYPERLINK("http://pfam.sanger.ac.uk/family/PF00443","PF00443")</f>
        <v>PF00443</v>
      </c>
      <c r="L1241" s="13" t="s">
        <v>157</v>
      </c>
      <c r="M1241" s="13" t="s">
        <v>1254</v>
      </c>
    </row>
    <row r="1242" spans="1:13" x14ac:dyDescent="0.25">
      <c r="A1242" s="13" t="s">
        <v>2470</v>
      </c>
      <c r="B1242" s="13" t="s">
        <v>175</v>
      </c>
      <c r="C1242" s="13" t="s">
        <v>152</v>
      </c>
      <c r="D1242" s="13" t="s">
        <v>2826</v>
      </c>
      <c r="E1242" s="14" t="s">
        <v>2236</v>
      </c>
      <c r="F1242" s="13" t="s">
        <v>2345</v>
      </c>
      <c r="G1242" s="13" t="s">
        <v>3400</v>
      </c>
      <c r="H1242" s="13" t="str">
        <f>HYPERLINK("http://www.uniprot.org/uniref/UniRef90_Q2R9J3","UniRef90_Q2R9J3")</f>
        <v>UniRef90_Q2R9J3</v>
      </c>
      <c r="J1242" s="13" t="s">
        <v>157</v>
      </c>
      <c r="K1242" s="13" t="s">
        <v>1478</v>
      </c>
      <c r="L1242" s="13" t="str">
        <f>HYPERLINK("http://www.ebi.ac.uk/interpro/entry/IPR005135","IPR005135")</f>
        <v>IPR005135</v>
      </c>
    </row>
    <row r="1243" spans="1:13" x14ac:dyDescent="0.25">
      <c r="A1243" s="13" t="s">
        <v>2865</v>
      </c>
      <c r="B1243" s="13" t="s">
        <v>151</v>
      </c>
      <c r="C1243" s="13" t="s">
        <v>152</v>
      </c>
      <c r="D1243" s="13" t="s">
        <v>4561</v>
      </c>
      <c r="E1243" s="14" t="s">
        <v>2236</v>
      </c>
      <c r="F1243" s="13" t="s">
        <v>2345</v>
      </c>
      <c r="G1243" s="13" t="s">
        <v>2370</v>
      </c>
      <c r="H1243" s="13" t="str">
        <f>HYPERLINK("http://www.uniprot.org/uniref/UniRef90_Q7XCU0","UniRef90_Q7XCU0")</f>
        <v>UniRef90_Q7XCU0</v>
      </c>
      <c r="J1243" s="13" t="s">
        <v>157</v>
      </c>
      <c r="L1243" s="13" t="s">
        <v>157</v>
      </c>
    </row>
    <row r="1244" spans="1:13" x14ac:dyDescent="0.25">
      <c r="A1244" s="13" t="s">
        <v>1706</v>
      </c>
      <c r="B1244" s="13" t="s">
        <v>151</v>
      </c>
      <c r="C1244" s="13" t="s">
        <v>152</v>
      </c>
      <c r="D1244" s="13" t="s">
        <v>4562</v>
      </c>
      <c r="E1244" s="14" t="s">
        <v>2236</v>
      </c>
      <c r="F1244" s="13" t="s">
        <v>2345</v>
      </c>
      <c r="G1244" s="13" t="s">
        <v>2346</v>
      </c>
      <c r="H1244" s="13" t="str">
        <f>HYPERLINK("http://www.uniprot.org/uniref/UniRef90_Q2R3U8","UniRef90_Q2R3U8")</f>
        <v>UniRef90_Q2R3U8</v>
      </c>
      <c r="I1244" s="13" t="s">
        <v>762</v>
      </c>
      <c r="J1244" s="13" t="str">
        <f>HYPERLINK("http://pfam.sanger.ac.uk/family/PF13976","PF13976")</f>
        <v>PF13976</v>
      </c>
      <c r="K1244" s="13" t="s">
        <v>2262</v>
      </c>
      <c r="L1244" s="13" t="str">
        <f>HYPERLINK("http://www.ebi.ac.uk/interpro/entry/IPR025724","IPR025724")</f>
        <v>IPR025724</v>
      </c>
    </row>
    <row r="1245" spans="1:13" x14ac:dyDescent="0.25">
      <c r="A1245" s="13" t="s">
        <v>4563</v>
      </c>
      <c r="B1245" s="13" t="s">
        <v>151</v>
      </c>
      <c r="C1245" s="13" t="s">
        <v>152</v>
      </c>
      <c r="D1245" s="13" t="s">
        <v>4564</v>
      </c>
      <c r="E1245" s="14" t="s">
        <v>2236</v>
      </c>
      <c r="F1245" s="13" t="s">
        <v>2345</v>
      </c>
      <c r="G1245" s="13" t="s">
        <v>2360</v>
      </c>
      <c r="H1245" s="13" t="str">
        <f>HYPERLINK("http://www.uniprot.org/uniref/UniRef90_Q33AJ4","UniRef90_Q33AJ4")</f>
        <v>UniRef90_Q33AJ4</v>
      </c>
      <c r="J1245" s="13" t="s">
        <v>157</v>
      </c>
      <c r="L1245" s="13" t="s">
        <v>157</v>
      </c>
    </row>
    <row r="1246" spans="1:13" x14ac:dyDescent="0.25">
      <c r="A1246" s="13" t="s">
        <v>4565</v>
      </c>
      <c r="B1246" s="13" t="s">
        <v>162</v>
      </c>
      <c r="C1246" s="13" t="s">
        <v>152</v>
      </c>
      <c r="D1246" s="13" t="s">
        <v>4566</v>
      </c>
      <c r="E1246" s="14" t="s">
        <v>2236</v>
      </c>
      <c r="F1246" s="13" t="s">
        <v>2345</v>
      </c>
      <c r="G1246" s="13" t="s">
        <v>4567</v>
      </c>
      <c r="H1246" s="13" t="str">
        <f>HYPERLINK("http://www.uniprot.org/uniref/UniRef90_Q53K65","UniRef90_Q53K65")</f>
        <v>UniRef90_Q53K65</v>
      </c>
      <c r="J1246" s="13" t="s">
        <v>157</v>
      </c>
      <c r="L1246" s="13" t="s">
        <v>157</v>
      </c>
    </row>
    <row r="1247" spans="1:13" x14ac:dyDescent="0.25">
      <c r="A1247" s="13" t="s">
        <v>4568</v>
      </c>
      <c r="B1247" s="13" t="s">
        <v>175</v>
      </c>
      <c r="C1247" s="13" t="s">
        <v>152</v>
      </c>
      <c r="D1247" s="13" t="s">
        <v>2348</v>
      </c>
      <c r="E1247" s="14" t="s">
        <v>2236</v>
      </c>
      <c r="F1247" s="13" t="s">
        <v>2345</v>
      </c>
      <c r="G1247" s="13" t="s">
        <v>2349</v>
      </c>
      <c r="H1247" s="13" t="str">
        <f>HYPERLINK("http://www.uniprot.org/uniref/UniRef90_Q2R3T4","UniRef90_Q2R3T4")</f>
        <v>UniRef90_Q2R3T4</v>
      </c>
      <c r="J1247" s="13" t="s">
        <v>157</v>
      </c>
      <c r="L1247" s="13" t="s">
        <v>157</v>
      </c>
    </row>
    <row r="1248" spans="1:13" x14ac:dyDescent="0.25">
      <c r="A1248" s="13" t="s">
        <v>4569</v>
      </c>
      <c r="B1248" s="13" t="s">
        <v>151</v>
      </c>
      <c r="C1248" s="13" t="s">
        <v>152</v>
      </c>
      <c r="D1248" s="13" t="s">
        <v>4570</v>
      </c>
      <c r="E1248" s="14" t="s">
        <v>2236</v>
      </c>
      <c r="F1248" s="13" t="s">
        <v>2345</v>
      </c>
      <c r="G1248" s="13" t="s">
        <v>2379</v>
      </c>
      <c r="H1248" s="13" t="str">
        <f>HYPERLINK("http://www.uniprot.org/uniref/UniRef90_Q7G3D9","UniRef90_Q7G3D9")</f>
        <v>UniRef90_Q7G3D9</v>
      </c>
      <c r="I1248" s="13" t="s">
        <v>2248</v>
      </c>
      <c r="J1248" s="13" t="str">
        <f>HYPERLINK("http://pfam.sanger.ac.uk/family/PF00078","PF00078")</f>
        <v>PF00078</v>
      </c>
      <c r="K1248" s="13" t="s">
        <v>2249</v>
      </c>
      <c r="L1248" s="13" t="str">
        <f>HYPERLINK("http://www.ebi.ac.uk/interpro/entry/IPR000477","IPR000477")</f>
        <v>IPR000477</v>
      </c>
      <c r="M1248" s="13" t="s">
        <v>2250</v>
      </c>
    </row>
    <row r="1249" spans="1:13" x14ac:dyDescent="0.25">
      <c r="A1249" s="13" t="s">
        <v>1450</v>
      </c>
      <c r="B1249" s="13" t="s">
        <v>151</v>
      </c>
      <c r="C1249" s="13" t="s">
        <v>152</v>
      </c>
      <c r="D1249" s="13" t="s">
        <v>4571</v>
      </c>
      <c r="E1249" s="14" t="s">
        <v>2236</v>
      </c>
      <c r="F1249" s="13" t="s">
        <v>2345</v>
      </c>
      <c r="G1249" s="13" t="s">
        <v>3689</v>
      </c>
      <c r="H1249" s="13" t="str">
        <f>HYPERLINK("http://www.uniprot.org/uniref/UniRef90_Q2QUC2","UniRef90_Q2QUC2")</f>
        <v>UniRef90_Q2QUC2</v>
      </c>
      <c r="I1249" s="13" t="s">
        <v>2248</v>
      </c>
      <c r="J1249" s="13" t="str">
        <f>HYPERLINK("http://pfam.sanger.ac.uk/family/PF00078","PF00078")</f>
        <v>PF00078</v>
      </c>
      <c r="K1249" s="13" t="s">
        <v>2249</v>
      </c>
      <c r="L1249" s="13" t="str">
        <f>HYPERLINK("http://www.ebi.ac.uk/interpro/entry/IPR000477","IPR000477")</f>
        <v>IPR000477</v>
      </c>
      <c r="M1249" s="13" t="s">
        <v>2250</v>
      </c>
    </row>
    <row r="1250" spans="1:13" x14ac:dyDescent="0.25">
      <c r="A1250" s="13" t="s">
        <v>2829</v>
      </c>
      <c r="B1250" s="13" t="s">
        <v>151</v>
      </c>
      <c r="C1250" s="13" t="s">
        <v>152</v>
      </c>
      <c r="D1250" s="13" t="s">
        <v>4572</v>
      </c>
      <c r="E1250" s="14" t="s">
        <v>2236</v>
      </c>
      <c r="F1250" s="13" t="s">
        <v>2345</v>
      </c>
      <c r="G1250" s="13" t="s">
        <v>2352</v>
      </c>
      <c r="H1250" s="13" t="str">
        <f>HYPERLINK("http://www.uniprot.org/uniref/UniRef90_Q53K97","UniRef90_Q53K97")</f>
        <v>UniRef90_Q53K97</v>
      </c>
      <c r="I1250" s="13" t="s">
        <v>2307</v>
      </c>
      <c r="J1250" s="13" t="str">
        <f>HYPERLINK("http://pfam.sanger.ac.uk/family/PF14244","PF14244")</f>
        <v>PF14244</v>
      </c>
      <c r="L1250" s="13" t="s">
        <v>157</v>
      </c>
    </row>
    <row r="1251" spans="1:13" x14ac:dyDescent="0.25">
      <c r="A1251" s="13" t="s">
        <v>4573</v>
      </c>
      <c r="B1251" s="13" t="s">
        <v>151</v>
      </c>
      <c r="C1251" s="13" t="s">
        <v>152</v>
      </c>
      <c r="D1251" s="13" t="s">
        <v>4574</v>
      </c>
      <c r="E1251" s="14" t="s">
        <v>2236</v>
      </c>
      <c r="F1251" s="13" t="s">
        <v>2345</v>
      </c>
      <c r="G1251" s="13" t="s">
        <v>4554</v>
      </c>
      <c r="H1251" s="13" t="str">
        <f>HYPERLINK("http://www.uniprot.org/uniref/UniRef90_Q2R3M7","UniRef90_Q2R3M7")</f>
        <v>UniRef90_Q2R3M7</v>
      </c>
      <c r="I1251" s="13" t="s">
        <v>3067</v>
      </c>
      <c r="J1251" s="13" t="str">
        <f>HYPERLINK("http://pfam.sanger.ac.uk/family/PF14223","PF14223")</f>
        <v>PF14223</v>
      </c>
      <c r="L1251" s="13" t="s">
        <v>157</v>
      </c>
    </row>
    <row r="1252" spans="1:13" x14ac:dyDescent="0.25">
      <c r="A1252" s="13" t="s">
        <v>313</v>
      </c>
      <c r="B1252" s="13" t="s">
        <v>151</v>
      </c>
      <c r="C1252" s="13" t="s">
        <v>152</v>
      </c>
      <c r="D1252" s="13" t="s">
        <v>4575</v>
      </c>
      <c r="E1252" s="14" t="s">
        <v>2236</v>
      </c>
      <c r="F1252" s="13" t="s">
        <v>2345</v>
      </c>
      <c r="G1252" s="13" t="s">
        <v>2376</v>
      </c>
      <c r="H1252" s="13" t="str">
        <f>HYPERLINK("http://www.uniprot.org/uniref/UniRef90_Q10D55","UniRef90_Q10D55")</f>
        <v>UniRef90_Q10D55</v>
      </c>
      <c r="J1252" s="13" t="s">
        <v>157</v>
      </c>
      <c r="L1252" s="13" t="s">
        <v>157</v>
      </c>
    </row>
    <row r="1253" spans="1:13" x14ac:dyDescent="0.25">
      <c r="A1253" s="13" t="s">
        <v>1869</v>
      </c>
      <c r="B1253" s="13" t="s">
        <v>151</v>
      </c>
      <c r="C1253" s="13" t="s">
        <v>152</v>
      </c>
      <c r="D1253" s="13" t="s">
        <v>4576</v>
      </c>
      <c r="E1253" s="14" t="s">
        <v>2236</v>
      </c>
      <c r="F1253" s="13" t="s">
        <v>2345</v>
      </c>
      <c r="G1253" s="13" t="s">
        <v>2346</v>
      </c>
      <c r="H1253" s="13" t="str">
        <f>HYPERLINK("http://www.uniprot.org/uniref/UniRef90_Q2R3U8","UniRef90_Q2R3U8")</f>
        <v>UniRef90_Q2R3U8</v>
      </c>
      <c r="I1253" s="13" t="s">
        <v>762</v>
      </c>
      <c r="J1253" s="13" t="str">
        <f>HYPERLINK("http://pfam.sanger.ac.uk/family/PF13976","PF13976")</f>
        <v>PF13976</v>
      </c>
      <c r="K1253" s="13" t="s">
        <v>2262</v>
      </c>
      <c r="L1253" s="13" t="str">
        <f>HYPERLINK("http://www.ebi.ac.uk/interpro/entry/IPR025724","IPR025724")</f>
        <v>IPR025724</v>
      </c>
    </row>
    <row r="1254" spans="1:13" x14ac:dyDescent="0.25">
      <c r="A1254" s="13" t="s">
        <v>1870</v>
      </c>
      <c r="B1254" s="13" t="s">
        <v>151</v>
      </c>
      <c r="C1254" s="13" t="s">
        <v>152</v>
      </c>
      <c r="D1254" s="13" t="s">
        <v>4577</v>
      </c>
      <c r="E1254" s="14" t="s">
        <v>2236</v>
      </c>
      <c r="F1254" s="13" t="s">
        <v>2345</v>
      </c>
      <c r="G1254" s="13" t="s">
        <v>4578</v>
      </c>
      <c r="H1254" s="13" t="str">
        <f>HYPERLINK("http://www.uniprot.org/uniref/UniRef90_Q339S4","UniRef90_Q339S4")</f>
        <v>UniRef90_Q339S4</v>
      </c>
      <c r="J1254" s="13" t="s">
        <v>157</v>
      </c>
      <c r="L1254" s="13" t="s">
        <v>157</v>
      </c>
    </row>
    <row r="1255" spans="1:13" x14ac:dyDescent="0.25">
      <c r="A1255" s="13" t="s">
        <v>1905</v>
      </c>
      <c r="B1255" s="13" t="s">
        <v>175</v>
      </c>
      <c r="C1255" s="13" t="s">
        <v>152</v>
      </c>
      <c r="D1255" s="13" t="s">
        <v>2356</v>
      </c>
      <c r="E1255" s="14" t="s">
        <v>2236</v>
      </c>
      <c r="F1255" s="13" t="s">
        <v>2345</v>
      </c>
      <c r="G1255" s="13" t="s">
        <v>2357</v>
      </c>
      <c r="H1255" s="13" t="str">
        <f>HYPERLINK("http://www.uniprot.org/uniref/UniRef90_Q7XEK0","UniRef90_Q7XEK0")</f>
        <v>UniRef90_Q7XEK0</v>
      </c>
      <c r="I1255" s="13" t="s">
        <v>2248</v>
      </c>
      <c r="J1255" s="13" t="str">
        <f>HYPERLINK("http://pfam.sanger.ac.uk/family/PF00078","PF00078")</f>
        <v>PF00078</v>
      </c>
      <c r="K1255" s="13" t="s">
        <v>2249</v>
      </c>
      <c r="L1255" s="13" t="str">
        <f>HYPERLINK("http://www.ebi.ac.uk/interpro/entry/IPR000477","IPR000477")</f>
        <v>IPR000477</v>
      </c>
      <c r="M1255" s="13" t="s">
        <v>2250</v>
      </c>
    </row>
    <row r="1256" spans="1:13" x14ac:dyDescent="0.25">
      <c r="A1256" s="13" t="s">
        <v>1184</v>
      </c>
      <c r="B1256" s="13" t="s">
        <v>166</v>
      </c>
      <c r="C1256" s="13" t="s">
        <v>152</v>
      </c>
      <c r="D1256" s="13" t="s">
        <v>2235</v>
      </c>
      <c r="E1256" s="14" t="s">
        <v>2236</v>
      </c>
      <c r="F1256" s="13" t="s">
        <v>2345</v>
      </c>
      <c r="G1256" s="13" t="s">
        <v>4579</v>
      </c>
      <c r="H1256" s="13" t="str">
        <f>HYPERLINK("http://www.uniprot.org/uniref/UniRef90_Q10IA6","UniRef90_Q10IA6")</f>
        <v>UniRef90_Q10IA6</v>
      </c>
      <c r="I1256" s="13" t="s">
        <v>3578</v>
      </c>
      <c r="J1256" s="13" t="str">
        <f>HYPERLINK("http://pfam.sanger.ac.uk/family/PF14111","PF14111")</f>
        <v>PF14111</v>
      </c>
      <c r="K1256" s="13" t="s">
        <v>3579</v>
      </c>
      <c r="L1256" s="13" t="str">
        <f>HYPERLINK("http://www.ebi.ac.uk/interpro/entry/IPR025558","IPR025558")</f>
        <v>IPR025558</v>
      </c>
    </row>
    <row r="1257" spans="1:13" x14ac:dyDescent="0.25">
      <c r="A1257" s="13" t="s">
        <v>4580</v>
      </c>
      <c r="B1257" s="13" t="s">
        <v>151</v>
      </c>
      <c r="C1257" s="13" t="s">
        <v>152</v>
      </c>
      <c r="D1257" s="13" t="s">
        <v>4581</v>
      </c>
      <c r="E1257" s="14" t="s">
        <v>2236</v>
      </c>
      <c r="F1257" s="13" t="s">
        <v>2345</v>
      </c>
      <c r="G1257" s="13" t="s">
        <v>2352</v>
      </c>
      <c r="H1257" s="13" t="str">
        <f>HYPERLINK("http://www.uniprot.org/uniref/UniRef90_Q53K97","UniRef90_Q53K97")</f>
        <v>UniRef90_Q53K97</v>
      </c>
      <c r="I1257" s="13" t="s">
        <v>2307</v>
      </c>
      <c r="J1257" s="13" t="str">
        <f>HYPERLINK("http://pfam.sanger.ac.uk/family/PF14244","PF14244")</f>
        <v>PF14244</v>
      </c>
      <c r="L1257" s="13" t="s">
        <v>157</v>
      </c>
    </row>
    <row r="1258" spans="1:13" x14ac:dyDescent="0.25">
      <c r="A1258" s="13" t="s">
        <v>1915</v>
      </c>
      <c r="B1258" s="13" t="s">
        <v>175</v>
      </c>
      <c r="C1258" s="13" t="s">
        <v>152</v>
      </c>
      <c r="D1258" s="13" t="s">
        <v>4582</v>
      </c>
      <c r="E1258" s="14" t="s">
        <v>2236</v>
      </c>
      <c r="F1258" s="13" t="s">
        <v>2345</v>
      </c>
      <c r="G1258" s="13" t="s">
        <v>4583</v>
      </c>
      <c r="H1258" s="13" t="str">
        <f>HYPERLINK("http://www.uniprot.org/uniref/UniRef90_Q2QWF4","UniRef90_Q2QWF4")</f>
        <v>UniRef90_Q2QWF4</v>
      </c>
      <c r="J1258" s="13" t="s">
        <v>157</v>
      </c>
      <c r="K1258" s="13" t="s">
        <v>1478</v>
      </c>
      <c r="L1258" s="13" t="str">
        <f>HYPERLINK("http://www.ebi.ac.uk/interpro/entry/IPR005135","IPR005135")</f>
        <v>IPR005135</v>
      </c>
    </row>
    <row r="1259" spans="1:13" x14ac:dyDescent="0.25">
      <c r="A1259" s="13" t="s">
        <v>1927</v>
      </c>
      <c r="B1259" s="13" t="s">
        <v>151</v>
      </c>
      <c r="C1259" s="13" t="s">
        <v>152</v>
      </c>
      <c r="D1259" s="13" t="s">
        <v>4553</v>
      </c>
      <c r="E1259" s="14" t="s">
        <v>2236</v>
      </c>
      <c r="F1259" s="13" t="s">
        <v>2345</v>
      </c>
      <c r="G1259" s="13" t="s">
        <v>2402</v>
      </c>
      <c r="H1259" s="13" t="str">
        <f>HYPERLINK("http://www.uniprot.org/uniref/UniRef90_Q336W4","UniRef90_Q336W4")</f>
        <v>UniRef90_Q336W4</v>
      </c>
      <c r="I1259" s="13" t="s">
        <v>2307</v>
      </c>
      <c r="J1259" s="13" t="str">
        <f>HYPERLINK("http://pfam.sanger.ac.uk/family/PF14244","PF14244")</f>
        <v>PF14244</v>
      </c>
      <c r="L1259" s="13" t="s">
        <v>157</v>
      </c>
    </row>
    <row r="1260" spans="1:13" x14ac:dyDescent="0.25">
      <c r="A1260" s="13" t="s">
        <v>2787</v>
      </c>
      <c r="B1260" s="13" t="s">
        <v>151</v>
      </c>
      <c r="C1260" s="13" t="s">
        <v>152</v>
      </c>
      <c r="D1260" s="13" t="s">
        <v>4584</v>
      </c>
      <c r="E1260" s="14" t="s">
        <v>2236</v>
      </c>
      <c r="F1260" s="13" t="s">
        <v>2345</v>
      </c>
      <c r="G1260" s="13" t="s">
        <v>4585</v>
      </c>
      <c r="H1260" s="13" t="str">
        <f>HYPERLINK("http://www.uniprot.org/uniref/UniRef90_Q2QSH2","UniRef90_Q2QSH2")</f>
        <v>UniRef90_Q2QSH2</v>
      </c>
      <c r="J1260" s="13" t="s">
        <v>157</v>
      </c>
      <c r="K1260" s="13" t="s">
        <v>2249</v>
      </c>
      <c r="L1260" s="13" t="str">
        <f>HYPERLINK("http://www.ebi.ac.uk/interpro/entry/IPR000477","IPR000477")</f>
        <v>IPR000477</v>
      </c>
      <c r="M1260" s="13" t="s">
        <v>2250</v>
      </c>
    </row>
    <row r="1261" spans="1:13" x14ac:dyDescent="0.25">
      <c r="A1261" s="13" t="s">
        <v>258</v>
      </c>
      <c r="B1261" s="13" t="s">
        <v>151</v>
      </c>
      <c r="C1261" s="13" t="s">
        <v>152</v>
      </c>
      <c r="D1261" s="13" t="s">
        <v>4586</v>
      </c>
      <c r="E1261" s="14" t="s">
        <v>2236</v>
      </c>
      <c r="F1261" s="13" t="s">
        <v>2345</v>
      </c>
      <c r="G1261" s="13" t="s">
        <v>2379</v>
      </c>
      <c r="H1261" s="13" t="str">
        <f>HYPERLINK("http://www.uniprot.org/uniref/UniRef90_Q7G3D9","UniRef90_Q7G3D9")</f>
        <v>UniRef90_Q7G3D9</v>
      </c>
      <c r="I1261" s="13" t="s">
        <v>1132</v>
      </c>
      <c r="J1261" s="13" t="str">
        <f>HYPERLINK("http://pfam.sanger.ac.uk/family/PF13966","PF13966")</f>
        <v>PF13966</v>
      </c>
      <c r="K1261" s="13" t="s">
        <v>2273</v>
      </c>
      <c r="L1261" s="13" t="str">
        <f>HYPERLINK("http://www.ebi.ac.uk/interpro/entry/IPR026960","IPR026960")</f>
        <v>IPR026960</v>
      </c>
    </row>
    <row r="1262" spans="1:13" x14ac:dyDescent="0.25">
      <c r="A1262" s="13" t="s">
        <v>1133</v>
      </c>
      <c r="B1262" s="13" t="s">
        <v>151</v>
      </c>
      <c r="C1262" s="13" t="s">
        <v>152</v>
      </c>
      <c r="D1262" s="13" t="s">
        <v>4587</v>
      </c>
      <c r="E1262" s="14" t="s">
        <v>2236</v>
      </c>
      <c r="F1262" s="13" t="s">
        <v>2345</v>
      </c>
      <c r="G1262" s="13" t="s">
        <v>4579</v>
      </c>
      <c r="H1262" s="13" t="str">
        <f>HYPERLINK("http://www.uniprot.org/uniref/UniRef90_Q10IA6","UniRef90_Q10IA6")</f>
        <v>UniRef90_Q10IA6</v>
      </c>
      <c r="I1262" s="13" t="s">
        <v>1132</v>
      </c>
      <c r="J1262" s="13" t="str">
        <f>HYPERLINK("http://pfam.sanger.ac.uk/family/PF13966","PF13966")</f>
        <v>PF13966</v>
      </c>
      <c r="K1262" s="13" t="s">
        <v>2273</v>
      </c>
      <c r="L1262" s="13" t="str">
        <f>HYPERLINK("http://www.ebi.ac.uk/interpro/entry/IPR026960","IPR026960")</f>
        <v>IPR026960</v>
      </c>
    </row>
    <row r="1263" spans="1:13" x14ac:dyDescent="0.25">
      <c r="A1263" s="13" t="s">
        <v>2519</v>
      </c>
      <c r="B1263" s="13" t="s">
        <v>175</v>
      </c>
      <c r="C1263" s="13" t="s">
        <v>152</v>
      </c>
      <c r="D1263" s="13" t="s">
        <v>4588</v>
      </c>
      <c r="E1263" s="14" t="s">
        <v>2236</v>
      </c>
      <c r="F1263" s="13" t="s">
        <v>2345</v>
      </c>
      <c r="G1263" s="13" t="s">
        <v>2402</v>
      </c>
      <c r="H1263" s="13" t="str">
        <f>HYPERLINK("http://www.uniprot.org/uniref/UniRef90_Q336W4","UniRef90_Q336W4")</f>
        <v>UniRef90_Q336W4</v>
      </c>
      <c r="I1263" s="13" t="s">
        <v>2307</v>
      </c>
      <c r="J1263" s="13" t="str">
        <f>HYPERLINK("http://pfam.sanger.ac.uk/family/PF14244","PF14244")</f>
        <v>PF14244</v>
      </c>
      <c r="L1263" s="13" t="s">
        <v>157</v>
      </c>
    </row>
    <row r="1264" spans="1:13" x14ac:dyDescent="0.25">
      <c r="A1264" s="13" t="s">
        <v>1987</v>
      </c>
      <c r="B1264" s="13" t="s">
        <v>175</v>
      </c>
      <c r="C1264" s="13" t="s">
        <v>152</v>
      </c>
      <c r="D1264" s="13" t="s">
        <v>4589</v>
      </c>
      <c r="E1264" s="14" t="s">
        <v>2236</v>
      </c>
      <c r="F1264" s="13" t="s">
        <v>2345</v>
      </c>
      <c r="G1264" s="13" t="s">
        <v>2379</v>
      </c>
      <c r="H1264" s="13" t="str">
        <f>HYPERLINK("http://www.uniprot.org/uniref/UniRef90_Q7G3D9","UniRef90_Q7G3D9")</f>
        <v>UniRef90_Q7G3D9</v>
      </c>
      <c r="J1264" s="13" t="s">
        <v>157</v>
      </c>
      <c r="L1264" s="13" t="s">
        <v>157</v>
      </c>
    </row>
    <row r="1265" spans="1:13" x14ac:dyDescent="0.25">
      <c r="A1265" s="13" t="s">
        <v>4590</v>
      </c>
      <c r="B1265" s="13" t="s">
        <v>175</v>
      </c>
      <c r="C1265" s="13" t="s">
        <v>152</v>
      </c>
      <c r="D1265" s="13" t="s">
        <v>4591</v>
      </c>
      <c r="E1265" s="14" t="s">
        <v>2236</v>
      </c>
      <c r="F1265" s="13" t="s">
        <v>2345</v>
      </c>
      <c r="G1265" s="13" t="s">
        <v>2360</v>
      </c>
      <c r="H1265" s="13" t="str">
        <f>HYPERLINK("http://www.uniprot.org/uniref/UniRef90_Q33AJ4","UniRef90_Q33AJ4")</f>
        <v>UniRef90_Q33AJ4</v>
      </c>
      <c r="I1265" s="13" t="s">
        <v>2248</v>
      </c>
      <c r="J1265" s="13" t="str">
        <f>HYPERLINK("http://pfam.sanger.ac.uk/family/PF00078","PF00078")</f>
        <v>PF00078</v>
      </c>
      <c r="K1265" s="13" t="s">
        <v>2249</v>
      </c>
      <c r="L1265" s="13" t="str">
        <f>HYPERLINK("http://www.ebi.ac.uk/interpro/entry/IPR000477","IPR000477")</f>
        <v>IPR000477</v>
      </c>
      <c r="M1265" s="13" t="s">
        <v>2250</v>
      </c>
    </row>
    <row r="1266" spans="1:13" x14ac:dyDescent="0.25">
      <c r="A1266" s="13" t="s">
        <v>1991</v>
      </c>
      <c r="B1266" s="13" t="s">
        <v>162</v>
      </c>
      <c r="C1266" s="13" t="s">
        <v>152</v>
      </c>
      <c r="D1266" s="13" t="s">
        <v>4592</v>
      </c>
      <c r="E1266" s="14" t="s">
        <v>2236</v>
      </c>
      <c r="F1266" s="13" t="s">
        <v>2345</v>
      </c>
      <c r="G1266" s="13" t="s">
        <v>4593</v>
      </c>
      <c r="H1266" s="13" t="str">
        <f>HYPERLINK("http://www.uniprot.org/uniref/UniRef90_Q7XCD6","UniRef90_Q7XCD6")</f>
        <v>UniRef90_Q7XCD6</v>
      </c>
      <c r="I1266" s="13" t="s">
        <v>4594</v>
      </c>
      <c r="J1266" s="13" t="str">
        <f>HYPERLINK("http://pfam.sanger.ac.uk/family/PF13975","PF13975")</f>
        <v>PF13975</v>
      </c>
      <c r="K1266" s="13" t="s">
        <v>4536</v>
      </c>
      <c r="L1266" s="13" t="str">
        <f>HYPERLINK("http://www.ebi.ac.uk/interpro/entry/IPR021109","IPR021109")</f>
        <v>IPR021109</v>
      </c>
    </row>
    <row r="1267" spans="1:13" x14ac:dyDescent="0.25">
      <c r="A1267" s="13" t="s">
        <v>4595</v>
      </c>
      <c r="B1267" s="13" t="s">
        <v>162</v>
      </c>
      <c r="C1267" s="13" t="s">
        <v>152</v>
      </c>
      <c r="D1267" s="13" t="s">
        <v>4596</v>
      </c>
      <c r="E1267" s="14" t="s">
        <v>2236</v>
      </c>
      <c r="F1267" s="13" t="s">
        <v>2345</v>
      </c>
      <c r="G1267" s="13" t="s">
        <v>3400</v>
      </c>
      <c r="H1267" s="13" t="str">
        <f>HYPERLINK("http://www.uniprot.org/uniref/UniRef90_Q2R9J3","UniRef90_Q2R9J3")</f>
        <v>UniRef90_Q2R9J3</v>
      </c>
      <c r="J1267" s="13" t="s">
        <v>157</v>
      </c>
      <c r="L1267" s="13" t="s">
        <v>157</v>
      </c>
    </row>
    <row r="1268" spans="1:13" x14ac:dyDescent="0.25">
      <c r="A1268" s="13" t="s">
        <v>4597</v>
      </c>
      <c r="B1268" s="13" t="s">
        <v>151</v>
      </c>
      <c r="C1268" s="13" t="s">
        <v>152</v>
      </c>
      <c r="D1268" s="13" t="s">
        <v>4598</v>
      </c>
      <c r="E1268" s="14" t="s">
        <v>2236</v>
      </c>
      <c r="F1268" s="13" t="s">
        <v>2345</v>
      </c>
      <c r="G1268" s="13" t="s">
        <v>4599</v>
      </c>
      <c r="H1268" s="13" t="str">
        <f>HYPERLINK("http://www.uniprot.org/uniref/UniRef90_Q2R1K6","UniRef90_Q2R1K6")</f>
        <v>UniRef90_Q2R1K6</v>
      </c>
      <c r="J1268" s="13" t="s">
        <v>157</v>
      </c>
      <c r="L1268" s="13" t="s">
        <v>157</v>
      </c>
    </row>
    <row r="1269" spans="1:13" x14ac:dyDescent="0.25">
      <c r="A1269" s="13" t="s">
        <v>2023</v>
      </c>
      <c r="B1269" s="13" t="s">
        <v>151</v>
      </c>
      <c r="C1269" s="13" t="s">
        <v>152</v>
      </c>
      <c r="D1269" s="13" t="s">
        <v>4600</v>
      </c>
      <c r="E1269" s="14" t="s">
        <v>2236</v>
      </c>
      <c r="F1269" s="13" t="s">
        <v>2345</v>
      </c>
      <c r="G1269" s="13" t="s">
        <v>2360</v>
      </c>
      <c r="H1269" s="13" t="str">
        <f>HYPERLINK("http://www.uniprot.org/uniref/UniRef90_Q33AJ4","UniRef90_Q33AJ4")</f>
        <v>UniRef90_Q33AJ4</v>
      </c>
      <c r="I1269" s="13" t="s">
        <v>2759</v>
      </c>
      <c r="J1269" s="13" t="str">
        <f>HYPERLINK("http://pfam.sanger.ac.uk/family/PF14392","PF14392")</f>
        <v>PF14392</v>
      </c>
      <c r="K1269" s="13" t="s">
        <v>2760</v>
      </c>
      <c r="L1269" s="13" t="str">
        <f>HYPERLINK("http://www.ebi.ac.uk/interpro/entry/IPR025558","IPR025558")</f>
        <v>IPR025558</v>
      </c>
    </row>
    <row r="1270" spans="1:13" x14ac:dyDescent="0.25">
      <c r="A1270" s="13" t="s">
        <v>4601</v>
      </c>
      <c r="B1270" s="13" t="s">
        <v>175</v>
      </c>
      <c r="C1270" s="13" t="s">
        <v>152</v>
      </c>
      <c r="D1270" s="13" t="s">
        <v>249</v>
      </c>
      <c r="E1270" s="14" t="s">
        <v>2236</v>
      </c>
      <c r="F1270" s="13" t="s">
        <v>2345</v>
      </c>
      <c r="G1270" s="13" t="s">
        <v>4602</v>
      </c>
      <c r="H1270" s="13" t="str">
        <f>HYPERLINK("http://www.uniprot.org/uniref/UniRef90_Q2QPU3","UniRef90_Q2QPU3")</f>
        <v>UniRef90_Q2QPU3</v>
      </c>
      <c r="J1270" s="13" t="s">
        <v>157</v>
      </c>
      <c r="K1270" s="13" t="s">
        <v>496</v>
      </c>
      <c r="L1270" s="13" t="str">
        <f>HYPERLINK("http://www.ebi.ac.uk/interpro/entry/IPR012337","IPR012337")</f>
        <v>IPR012337</v>
      </c>
      <c r="M1270" s="13" t="s">
        <v>2292</v>
      </c>
    </row>
    <row r="1271" spans="1:13" x14ac:dyDescent="0.25">
      <c r="A1271" s="13" t="s">
        <v>4603</v>
      </c>
      <c r="B1271" s="13" t="s">
        <v>151</v>
      </c>
      <c r="C1271" s="13" t="s">
        <v>152</v>
      </c>
      <c r="D1271" s="13" t="s">
        <v>4523</v>
      </c>
      <c r="E1271" s="14" t="s">
        <v>2236</v>
      </c>
      <c r="F1271" s="13" t="s">
        <v>2345</v>
      </c>
      <c r="G1271" s="13" t="s">
        <v>3689</v>
      </c>
      <c r="H1271" s="13" t="str">
        <f>HYPERLINK("http://www.uniprot.org/uniref/UniRef90_Q2QUC2","UniRef90_Q2QUC2")</f>
        <v>UniRef90_Q2QUC2</v>
      </c>
      <c r="I1271" s="13" t="s">
        <v>2248</v>
      </c>
      <c r="J1271" s="13" t="str">
        <f>HYPERLINK("http://pfam.sanger.ac.uk/family/PF00078","PF00078")</f>
        <v>PF00078</v>
      </c>
      <c r="K1271" s="13" t="s">
        <v>2249</v>
      </c>
      <c r="L1271" s="13" t="str">
        <f>HYPERLINK("http://www.ebi.ac.uk/interpro/entry/IPR000477","IPR000477")</f>
        <v>IPR000477</v>
      </c>
      <c r="M1271" s="13" t="s">
        <v>2250</v>
      </c>
    </row>
    <row r="1272" spans="1:13" x14ac:dyDescent="0.25">
      <c r="A1272" s="13" t="s">
        <v>4604</v>
      </c>
      <c r="B1272" s="13" t="s">
        <v>151</v>
      </c>
      <c r="C1272" s="13" t="s">
        <v>152</v>
      </c>
      <c r="D1272" s="13" t="s">
        <v>4605</v>
      </c>
      <c r="E1272" s="14" t="s">
        <v>2236</v>
      </c>
      <c r="F1272" s="13" t="s">
        <v>2345</v>
      </c>
      <c r="G1272" s="13" t="s">
        <v>3683</v>
      </c>
      <c r="H1272" s="13" t="str">
        <f>HYPERLINK("http://www.uniprot.org/uniref/UniRef90_Q8H0A5","UniRef90_Q8H0A5")</f>
        <v>UniRef90_Q8H0A5</v>
      </c>
      <c r="J1272" s="13" t="s">
        <v>157</v>
      </c>
      <c r="L1272" s="13" t="s">
        <v>157</v>
      </c>
      <c r="M1272" s="13" t="s">
        <v>1306</v>
      </c>
    </row>
    <row r="1273" spans="1:13" x14ac:dyDescent="0.25">
      <c r="A1273" s="13" t="s">
        <v>4606</v>
      </c>
      <c r="B1273" s="13" t="s">
        <v>151</v>
      </c>
      <c r="C1273" s="13" t="s">
        <v>152</v>
      </c>
      <c r="D1273" s="13" t="s">
        <v>4607</v>
      </c>
      <c r="E1273" s="14" t="s">
        <v>2236</v>
      </c>
      <c r="F1273" s="13" t="s">
        <v>2345</v>
      </c>
      <c r="G1273" s="13" t="s">
        <v>2357</v>
      </c>
      <c r="H1273" s="13" t="str">
        <f>HYPERLINK("http://www.uniprot.org/uniref/UniRef90_Q7XEK0","UniRef90_Q7XEK0")</f>
        <v>UniRef90_Q7XEK0</v>
      </c>
      <c r="I1273" s="13" t="s">
        <v>2366</v>
      </c>
      <c r="J1273" s="13" t="str">
        <f>HYPERLINK("http://pfam.sanger.ac.uk/family/PF03732","PF03732")</f>
        <v>PF03732</v>
      </c>
      <c r="K1273" s="13" t="s">
        <v>2367</v>
      </c>
      <c r="L1273" s="13" t="str">
        <f>HYPERLINK("http://www.ebi.ac.uk/interpro/entry/IPR005162","IPR005162")</f>
        <v>IPR005162</v>
      </c>
    </row>
    <row r="1274" spans="1:13" x14ac:dyDescent="0.25">
      <c r="A1274" s="13" t="s">
        <v>4608</v>
      </c>
      <c r="B1274" s="13" t="s">
        <v>175</v>
      </c>
      <c r="C1274" s="13" t="s">
        <v>152</v>
      </c>
      <c r="D1274" s="13" t="s">
        <v>4609</v>
      </c>
      <c r="E1274" s="14" t="s">
        <v>2236</v>
      </c>
      <c r="F1274" s="13" t="s">
        <v>2345</v>
      </c>
      <c r="G1274" s="13" t="s">
        <v>4610</v>
      </c>
      <c r="H1274" s="13" t="str">
        <f>HYPERLINK("http://www.uniprot.org/uniref/UniRef90_Q2R140","UniRef90_Q2R140")</f>
        <v>UniRef90_Q2R140</v>
      </c>
      <c r="I1274" s="13" t="s">
        <v>1566</v>
      </c>
      <c r="J1274" s="13" t="str">
        <f>HYPERLINK("http://pfam.sanger.ac.uk/family/PF07727","PF07727")</f>
        <v>PF07727</v>
      </c>
      <c r="K1274" s="13" t="s">
        <v>2243</v>
      </c>
      <c r="L1274" s="13" t="str">
        <f>HYPERLINK("http://www.ebi.ac.uk/interpro/entry/IPR013103","IPR013103")</f>
        <v>IPR013103</v>
      </c>
    </row>
    <row r="1275" spans="1:13" x14ac:dyDescent="0.25">
      <c r="A1275" s="13" t="s">
        <v>4611</v>
      </c>
      <c r="B1275" s="13" t="s">
        <v>162</v>
      </c>
      <c r="C1275" s="13" t="s">
        <v>152</v>
      </c>
      <c r="D1275" s="13" t="s">
        <v>4612</v>
      </c>
      <c r="E1275" s="14" t="s">
        <v>2236</v>
      </c>
      <c r="F1275" s="13" t="s">
        <v>2345</v>
      </c>
      <c r="G1275" s="13" t="s">
        <v>2370</v>
      </c>
      <c r="H1275" s="13" t="str">
        <f>HYPERLINK("http://www.uniprot.org/uniref/UniRef90_Q7XCU0","UniRef90_Q7XCU0")</f>
        <v>UniRef90_Q7XCU0</v>
      </c>
      <c r="I1275" s="13" t="s">
        <v>2248</v>
      </c>
      <c r="J1275" s="13" t="str">
        <f>HYPERLINK("http://pfam.sanger.ac.uk/family/PF00078","PF00078")</f>
        <v>PF00078</v>
      </c>
      <c r="K1275" s="13" t="s">
        <v>2249</v>
      </c>
      <c r="L1275" s="13" t="str">
        <f>HYPERLINK("http://www.ebi.ac.uk/interpro/entry/IPR000477","IPR000477")</f>
        <v>IPR000477</v>
      </c>
      <c r="M1275" s="13" t="s">
        <v>2250</v>
      </c>
    </row>
    <row r="1276" spans="1:13" x14ac:dyDescent="0.25">
      <c r="A1276" s="13" t="s">
        <v>4613</v>
      </c>
      <c r="B1276" s="13" t="s">
        <v>151</v>
      </c>
      <c r="C1276" s="13" t="s">
        <v>152</v>
      </c>
      <c r="D1276" s="13" t="s">
        <v>2372</v>
      </c>
      <c r="E1276" s="14" t="s">
        <v>2236</v>
      </c>
      <c r="F1276" s="13" t="s">
        <v>2345</v>
      </c>
      <c r="G1276" s="13" t="s">
        <v>2373</v>
      </c>
      <c r="H1276" s="13" t="str">
        <f>HYPERLINK("http://www.uniprot.org/uniref/UniRef90_H2KWP3","UniRef90_H2KWP3")</f>
        <v>UniRef90_H2KWP3</v>
      </c>
      <c r="I1276" s="13" t="s">
        <v>2285</v>
      </c>
      <c r="J1276" s="13" t="str">
        <f>HYPERLINK("http://pfam.sanger.ac.uk/family/PF03732","PF03732")</f>
        <v>PF03732</v>
      </c>
      <c r="K1276" s="13" t="s">
        <v>2367</v>
      </c>
      <c r="L1276" s="13" t="str">
        <f>HYPERLINK("http://www.ebi.ac.uk/interpro/entry/IPR005162","IPR005162")</f>
        <v>IPR005162</v>
      </c>
      <c r="M1276" s="13" t="s">
        <v>237</v>
      </c>
    </row>
    <row r="1277" spans="1:13" x14ac:dyDescent="0.25">
      <c r="A1277" s="13" t="s">
        <v>4614</v>
      </c>
      <c r="B1277" s="13" t="s">
        <v>166</v>
      </c>
      <c r="C1277" s="13" t="s">
        <v>152</v>
      </c>
      <c r="D1277" s="13" t="s">
        <v>2375</v>
      </c>
      <c r="E1277" s="14" t="s">
        <v>2236</v>
      </c>
      <c r="F1277" s="13" t="s">
        <v>2345</v>
      </c>
      <c r="G1277" s="13" t="s">
        <v>2376</v>
      </c>
      <c r="H1277" s="13" t="str">
        <f>HYPERLINK("http://www.uniprot.org/uniref/UniRef90_Q10D55","UniRef90_Q10D55")</f>
        <v>UniRef90_Q10D55</v>
      </c>
      <c r="I1277" s="13" t="s">
        <v>1566</v>
      </c>
      <c r="J1277" s="13" t="str">
        <f>HYPERLINK("http://pfam.sanger.ac.uk/family/PF07727","PF07727")</f>
        <v>PF07727</v>
      </c>
      <c r="L1277" s="13" t="s">
        <v>157</v>
      </c>
    </row>
    <row r="1278" spans="1:13" x14ac:dyDescent="0.25">
      <c r="A1278" s="13" t="s">
        <v>4615</v>
      </c>
      <c r="B1278" s="13" t="s">
        <v>151</v>
      </c>
      <c r="C1278" s="13" t="s">
        <v>152</v>
      </c>
      <c r="D1278" s="13" t="s">
        <v>4616</v>
      </c>
      <c r="E1278" s="14" t="s">
        <v>2236</v>
      </c>
      <c r="F1278" s="13" t="s">
        <v>2345</v>
      </c>
      <c r="G1278" s="13" t="s">
        <v>2379</v>
      </c>
      <c r="H1278" s="13" t="str">
        <f>HYPERLINK("http://www.uniprot.org/uniref/UniRef90_Q7G3D9","UniRef90_Q7G3D9")</f>
        <v>UniRef90_Q7G3D9</v>
      </c>
      <c r="I1278" s="13" t="s">
        <v>2248</v>
      </c>
      <c r="J1278" s="13" t="str">
        <f>HYPERLINK("http://pfam.sanger.ac.uk/family/PF00078","PF00078")</f>
        <v>PF00078</v>
      </c>
      <c r="K1278" s="13" t="s">
        <v>2249</v>
      </c>
      <c r="L1278" s="13" t="str">
        <f>HYPERLINK("http://www.ebi.ac.uk/interpro/entry/IPR000477","IPR000477")</f>
        <v>IPR000477</v>
      </c>
      <c r="M1278" s="13" t="s">
        <v>2250</v>
      </c>
    </row>
    <row r="1279" spans="1:13" x14ac:dyDescent="0.25">
      <c r="A1279" s="13" t="s">
        <v>4617</v>
      </c>
      <c r="B1279" s="13" t="s">
        <v>151</v>
      </c>
      <c r="C1279" s="13" t="s">
        <v>152</v>
      </c>
      <c r="D1279" s="13" t="s">
        <v>4618</v>
      </c>
      <c r="E1279" s="14" t="s">
        <v>2236</v>
      </c>
      <c r="F1279" s="13" t="s">
        <v>2345</v>
      </c>
      <c r="G1279" s="13" t="s">
        <v>4579</v>
      </c>
      <c r="H1279" s="13" t="str">
        <f>HYPERLINK("http://www.uniprot.org/uniref/UniRef90_Q10IA6","UniRef90_Q10IA6")</f>
        <v>UniRef90_Q10IA6</v>
      </c>
      <c r="J1279" s="13" t="s">
        <v>157</v>
      </c>
      <c r="L1279" s="13" t="s">
        <v>157</v>
      </c>
      <c r="M1279" s="13" t="s">
        <v>837</v>
      </c>
    </row>
    <row r="1280" spans="1:13" x14ac:dyDescent="0.25">
      <c r="A1280" s="13" t="s">
        <v>4619</v>
      </c>
      <c r="B1280" s="13" t="s">
        <v>162</v>
      </c>
      <c r="C1280" s="13" t="s">
        <v>152</v>
      </c>
      <c r="D1280" s="13" t="s">
        <v>4620</v>
      </c>
      <c r="E1280" s="14" t="s">
        <v>2236</v>
      </c>
      <c r="F1280" s="13" t="s">
        <v>2345</v>
      </c>
      <c r="G1280" s="13" t="s">
        <v>4621</v>
      </c>
      <c r="H1280" s="13" t="str">
        <f>HYPERLINK("http://www.uniprot.org/uniref/UniRef90_Q2QQV8","UniRef90_Q2QQV8")</f>
        <v>UniRef90_Q2QQV8</v>
      </c>
      <c r="I1280" s="13" t="s">
        <v>2248</v>
      </c>
      <c r="J1280" s="13" t="str">
        <f>HYPERLINK("http://pfam.sanger.ac.uk/family/PF00078","PF00078")</f>
        <v>PF00078</v>
      </c>
      <c r="K1280" s="13" t="s">
        <v>2249</v>
      </c>
      <c r="L1280" s="13" t="str">
        <f>HYPERLINK("http://www.ebi.ac.uk/interpro/entry/IPR000477","IPR000477")</f>
        <v>IPR000477</v>
      </c>
      <c r="M1280" s="13" t="s">
        <v>2250</v>
      </c>
    </row>
    <row r="1281" spans="1:13" x14ac:dyDescent="0.25">
      <c r="A1281" s="13" t="s">
        <v>4622</v>
      </c>
      <c r="B1281" s="13" t="s">
        <v>151</v>
      </c>
      <c r="C1281" s="13" t="s">
        <v>152</v>
      </c>
      <c r="D1281" s="13" t="s">
        <v>4623</v>
      </c>
      <c r="E1281" s="14" t="s">
        <v>2236</v>
      </c>
      <c r="F1281" s="13" t="s">
        <v>2345</v>
      </c>
      <c r="G1281" s="13" t="s">
        <v>2382</v>
      </c>
      <c r="H1281" s="13" t="str">
        <f>HYPERLINK("http://www.uniprot.org/uniref/UniRef90_Q2QQG4","UniRef90_Q2QQG4")</f>
        <v>UniRef90_Q2QQG4</v>
      </c>
      <c r="I1281" s="13" t="s">
        <v>2248</v>
      </c>
      <c r="J1281" s="13" t="str">
        <f>HYPERLINK("http://pfam.sanger.ac.uk/family/PF00078","PF00078")</f>
        <v>PF00078</v>
      </c>
      <c r="K1281" s="13" t="s">
        <v>2249</v>
      </c>
      <c r="L1281" s="13" t="str">
        <f>HYPERLINK("http://www.ebi.ac.uk/interpro/entry/IPR000477","IPR000477")</f>
        <v>IPR000477</v>
      </c>
      <c r="M1281" s="13" t="s">
        <v>2250</v>
      </c>
    </row>
    <row r="1282" spans="1:13" x14ac:dyDescent="0.25">
      <c r="A1282" s="13" t="s">
        <v>4624</v>
      </c>
      <c r="B1282" s="13" t="s">
        <v>162</v>
      </c>
      <c r="C1282" s="13" t="s">
        <v>152</v>
      </c>
      <c r="D1282" s="13" t="s">
        <v>4625</v>
      </c>
      <c r="E1282" s="14" t="s">
        <v>2236</v>
      </c>
      <c r="F1282" s="13" t="s">
        <v>2345</v>
      </c>
      <c r="G1282" s="13" t="s">
        <v>4626</v>
      </c>
      <c r="H1282" s="13" t="str">
        <f>HYPERLINK("http://www.uniprot.org/uniref/UniRef90_Q7G4Q3","UniRef90_Q7G4Q3")</f>
        <v>UniRef90_Q7G4Q3</v>
      </c>
      <c r="I1282" s="13" t="s">
        <v>2255</v>
      </c>
      <c r="J1282" s="13" t="str">
        <f>HYPERLINK("http://pfam.sanger.ac.uk/family/PF13456","PF13456")</f>
        <v>PF13456</v>
      </c>
      <c r="K1282" s="13" t="s">
        <v>496</v>
      </c>
      <c r="L1282" s="13" t="str">
        <f>HYPERLINK("http://www.ebi.ac.uk/interpro/entry/IPR012337","IPR012337")</f>
        <v>IPR012337</v>
      </c>
      <c r="M1282" s="13" t="s">
        <v>1549</v>
      </c>
    </row>
    <row r="1283" spans="1:13" x14ac:dyDescent="0.25">
      <c r="A1283" s="13" t="s">
        <v>4627</v>
      </c>
      <c r="B1283" s="13" t="s">
        <v>175</v>
      </c>
      <c r="C1283" s="13" t="s">
        <v>152</v>
      </c>
      <c r="D1283" s="13" t="s">
        <v>4628</v>
      </c>
      <c r="E1283" s="14" t="s">
        <v>2236</v>
      </c>
      <c r="F1283" s="13" t="s">
        <v>2345</v>
      </c>
      <c r="G1283" s="13" t="s">
        <v>2352</v>
      </c>
      <c r="H1283" s="13" t="str">
        <f>HYPERLINK("http://www.uniprot.org/uniref/UniRef90_Q53K97","UniRef90_Q53K97")</f>
        <v>UniRef90_Q53K97</v>
      </c>
      <c r="I1283" s="13" t="s">
        <v>2307</v>
      </c>
      <c r="J1283" s="13" t="str">
        <f>HYPERLINK("http://pfam.sanger.ac.uk/family/PF14244","PF14244")</f>
        <v>PF14244</v>
      </c>
      <c r="L1283" s="13" t="s">
        <v>157</v>
      </c>
    </row>
    <row r="1284" spans="1:13" x14ac:dyDescent="0.25">
      <c r="A1284" s="13" t="s">
        <v>4629</v>
      </c>
      <c r="B1284" s="13" t="s">
        <v>162</v>
      </c>
      <c r="C1284" s="13" t="s">
        <v>152</v>
      </c>
      <c r="D1284" s="13" t="s">
        <v>4618</v>
      </c>
      <c r="E1284" s="14" t="s">
        <v>2236</v>
      </c>
      <c r="F1284" s="13" t="s">
        <v>2345</v>
      </c>
      <c r="G1284" s="13" t="s">
        <v>4557</v>
      </c>
      <c r="H1284" s="13" t="str">
        <f>HYPERLINK("http://www.uniprot.org/uniref/UniRef90_Q2QSH4","UniRef90_Q2QSH4")</f>
        <v>UniRef90_Q2QSH4</v>
      </c>
      <c r="I1284" s="13" t="s">
        <v>4434</v>
      </c>
      <c r="J1284" s="13" t="str">
        <f>HYPERLINK("http://pfam.sanger.ac.uk/family/PF13650","PF13650")</f>
        <v>PF13650</v>
      </c>
      <c r="K1284" s="13" t="s">
        <v>4536</v>
      </c>
      <c r="L1284" s="13" t="str">
        <f>HYPERLINK("http://www.ebi.ac.uk/interpro/entry/IPR021109","IPR021109")</f>
        <v>IPR021109</v>
      </c>
    </row>
    <row r="1285" spans="1:13" x14ac:dyDescent="0.25">
      <c r="A1285" s="13" t="s">
        <v>4630</v>
      </c>
      <c r="B1285" s="13" t="s">
        <v>151</v>
      </c>
      <c r="C1285" s="13" t="s">
        <v>152</v>
      </c>
      <c r="D1285" s="13" t="s">
        <v>4631</v>
      </c>
      <c r="E1285" s="14" t="s">
        <v>2236</v>
      </c>
      <c r="F1285" s="13" t="s">
        <v>2345</v>
      </c>
      <c r="G1285" s="13" t="s">
        <v>4621</v>
      </c>
      <c r="H1285" s="13" t="str">
        <f>HYPERLINK("http://www.uniprot.org/uniref/UniRef90_Q2QQV8","UniRef90_Q2QQV8")</f>
        <v>UniRef90_Q2QQV8</v>
      </c>
      <c r="J1285" s="13" t="s">
        <v>157</v>
      </c>
      <c r="L1285" s="13" t="s">
        <v>157</v>
      </c>
    </row>
    <row r="1286" spans="1:13" x14ac:dyDescent="0.25">
      <c r="A1286" s="13" t="s">
        <v>4632</v>
      </c>
      <c r="B1286" s="13" t="s">
        <v>151</v>
      </c>
      <c r="C1286" s="13" t="s">
        <v>152</v>
      </c>
      <c r="D1286" s="13" t="s">
        <v>4633</v>
      </c>
      <c r="E1286" s="14" t="s">
        <v>2236</v>
      </c>
      <c r="F1286" s="13" t="s">
        <v>2345</v>
      </c>
      <c r="G1286" s="13" t="s">
        <v>4583</v>
      </c>
      <c r="H1286" s="13" t="str">
        <f>HYPERLINK("http://www.uniprot.org/uniref/UniRef90_Q2QWF4","UniRef90_Q2QWF4")</f>
        <v>UniRef90_Q2QWF4</v>
      </c>
      <c r="I1286" s="13" t="s">
        <v>2248</v>
      </c>
      <c r="J1286" s="13" t="str">
        <f>HYPERLINK("http://pfam.sanger.ac.uk/family/PF00078","PF00078")</f>
        <v>PF00078</v>
      </c>
      <c r="K1286" s="13" t="s">
        <v>2249</v>
      </c>
      <c r="L1286" s="13" t="str">
        <f>HYPERLINK("http://www.ebi.ac.uk/interpro/entry/IPR000477","IPR000477")</f>
        <v>IPR000477</v>
      </c>
      <c r="M1286" s="13" t="s">
        <v>2250</v>
      </c>
    </row>
    <row r="1287" spans="1:13" x14ac:dyDescent="0.25">
      <c r="A1287" s="13" t="s">
        <v>4634</v>
      </c>
      <c r="B1287" s="13" t="s">
        <v>151</v>
      </c>
      <c r="C1287" s="13" t="s">
        <v>152</v>
      </c>
      <c r="D1287" s="13" t="s">
        <v>4635</v>
      </c>
      <c r="E1287" s="14" t="s">
        <v>2236</v>
      </c>
      <c r="F1287" s="13" t="s">
        <v>2345</v>
      </c>
      <c r="G1287" s="13" t="s">
        <v>2346</v>
      </c>
      <c r="H1287" s="13" t="str">
        <f>HYPERLINK("http://www.uniprot.org/uniref/UniRef90_Q2R3U8","UniRef90_Q2R3U8")</f>
        <v>UniRef90_Q2R3U8</v>
      </c>
      <c r="I1287" s="13" t="s">
        <v>762</v>
      </c>
      <c r="J1287" s="13" t="str">
        <f>HYPERLINK("http://pfam.sanger.ac.uk/family/PF13976","PF13976")</f>
        <v>PF13976</v>
      </c>
      <c r="K1287" s="13" t="s">
        <v>2262</v>
      </c>
      <c r="L1287" s="13" t="str">
        <f>HYPERLINK("http://www.ebi.ac.uk/interpro/entry/IPR025724","IPR025724")</f>
        <v>IPR025724</v>
      </c>
    </row>
    <row r="1288" spans="1:13" x14ac:dyDescent="0.25">
      <c r="A1288" s="13" t="s">
        <v>4636</v>
      </c>
      <c r="B1288" s="13" t="s">
        <v>166</v>
      </c>
      <c r="C1288" s="13" t="s">
        <v>152</v>
      </c>
      <c r="D1288" s="13" t="s">
        <v>2384</v>
      </c>
      <c r="E1288" s="14" t="s">
        <v>2236</v>
      </c>
      <c r="F1288" s="13" t="s">
        <v>2345</v>
      </c>
      <c r="G1288" s="13" t="s">
        <v>2370</v>
      </c>
      <c r="H1288" s="13" t="str">
        <f>HYPERLINK("http://www.uniprot.org/uniref/UniRef90_Q7XCU0","UniRef90_Q7XCU0")</f>
        <v>UniRef90_Q7XCU0</v>
      </c>
      <c r="J1288" s="13" t="s">
        <v>157</v>
      </c>
      <c r="L1288" s="13" t="s">
        <v>157</v>
      </c>
    </row>
    <row r="1289" spans="1:13" x14ac:dyDescent="0.25">
      <c r="A1289" s="13" t="s">
        <v>4637</v>
      </c>
      <c r="B1289" s="13" t="s">
        <v>151</v>
      </c>
      <c r="C1289" s="13" t="s">
        <v>152</v>
      </c>
      <c r="D1289" s="13" t="s">
        <v>4638</v>
      </c>
      <c r="E1289" s="14" t="s">
        <v>2236</v>
      </c>
      <c r="F1289" s="13" t="s">
        <v>2345</v>
      </c>
      <c r="G1289" s="13" t="s">
        <v>4639</v>
      </c>
      <c r="H1289" s="13" t="str">
        <f>HYPERLINK("http://www.uniprot.org/uniref/UniRef90_Q2QRJ0","UniRef90_Q2QRJ0")</f>
        <v>UniRef90_Q2QRJ0</v>
      </c>
      <c r="I1289" s="13" t="s">
        <v>2248</v>
      </c>
      <c r="J1289" s="13" t="str">
        <f>HYPERLINK("http://pfam.sanger.ac.uk/family/PF00078","PF00078")</f>
        <v>PF00078</v>
      </c>
      <c r="K1289" s="13" t="s">
        <v>2249</v>
      </c>
      <c r="L1289" s="13" t="str">
        <f>HYPERLINK("http://www.ebi.ac.uk/interpro/entry/IPR000477","IPR000477")</f>
        <v>IPR000477</v>
      </c>
      <c r="M1289" s="13" t="s">
        <v>2250</v>
      </c>
    </row>
    <row r="1290" spans="1:13" x14ac:dyDescent="0.25">
      <c r="A1290" s="13" t="s">
        <v>4640</v>
      </c>
      <c r="B1290" s="13" t="s">
        <v>162</v>
      </c>
      <c r="C1290" s="13" t="s">
        <v>152</v>
      </c>
      <c r="D1290" s="13" t="s">
        <v>4641</v>
      </c>
      <c r="E1290" s="14" t="s">
        <v>2236</v>
      </c>
      <c r="F1290" s="13" t="s">
        <v>2345</v>
      </c>
      <c r="G1290" s="13" t="s">
        <v>2379</v>
      </c>
      <c r="H1290" s="13" t="str">
        <f>HYPERLINK("http://www.uniprot.org/uniref/UniRef90_Q7G3D9","UniRef90_Q7G3D9")</f>
        <v>UniRef90_Q7G3D9</v>
      </c>
      <c r="I1290" s="13" t="s">
        <v>4642</v>
      </c>
      <c r="J1290" s="13" t="str">
        <f>HYPERLINK("http://pfam.sanger.ac.uk/family/PF14111","PF14111")</f>
        <v>PF14111</v>
      </c>
      <c r="K1290" s="13" t="s">
        <v>4643</v>
      </c>
      <c r="L1290" s="13" t="str">
        <f>HYPERLINK("http://www.ebi.ac.uk/interpro/entry/IPR001878","IPR001878")</f>
        <v>IPR001878</v>
      </c>
      <c r="M1290" s="13" t="s">
        <v>717</v>
      </c>
    </row>
    <row r="1291" spans="1:13" x14ac:dyDescent="0.25">
      <c r="A1291" s="13" t="s">
        <v>4644</v>
      </c>
      <c r="B1291" s="13" t="s">
        <v>151</v>
      </c>
      <c r="C1291" s="13" t="s">
        <v>152</v>
      </c>
      <c r="D1291" s="13" t="s">
        <v>4645</v>
      </c>
      <c r="E1291" s="14" t="s">
        <v>2236</v>
      </c>
      <c r="F1291" s="13" t="s">
        <v>2345</v>
      </c>
      <c r="G1291" s="13" t="s">
        <v>3689</v>
      </c>
      <c r="H1291" s="13" t="str">
        <f>HYPERLINK("http://www.uniprot.org/uniref/UniRef90_Q2QUC2","UniRef90_Q2QUC2")</f>
        <v>UniRef90_Q2QUC2</v>
      </c>
      <c r="I1291" s="13" t="s">
        <v>1132</v>
      </c>
      <c r="J1291" s="13" t="str">
        <f>HYPERLINK("http://pfam.sanger.ac.uk/family/PF13966","PF13966")</f>
        <v>PF13966</v>
      </c>
      <c r="K1291" s="13" t="s">
        <v>1548</v>
      </c>
      <c r="L1291" s="13" t="str">
        <f>HYPERLINK("http://www.ebi.ac.uk/interpro/entry/IPR012337","IPR012337")</f>
        <v>IPR012337</v>
      </c>
      <c r="M1291" s="13" t="s">
        <v>1549</v>
      </c>
    </row>
    <row r="1292" spans="1:13" x14ac:dyDescent="0.25">
      <c r="A1292" s="13" t="s">
        <v>4646</v>
      </c>
      <c r="B1292" s="13" t="s">
        <v>175</v>
      </c>
      <c r="C1292" s="13" t="s">
        <v>152</v>
      </c>
      <c r="D1292" s="13" t="s">
        <v>4647</v>
      </c>
      <c r="E1292" s="14" t="s">
        <v>2236</v>
      </c>
      <c r="F1292" s="13" t="s">
        <v>2345</v>
      </c>
      <c r="G1292" s="13" t="s">
        <v>4621</v>
      </c>
      <c r="H1292" s="13" t="str">
        <f>HYPERLINK("http://www.uniprot.org/uniref/UniRef90_Q2QQV8","UniRef90_Q2QQV8")</f>
        <v>UniRef90_Q2QQV8</v>
      </c>
      <c r="I1292" s="13" t="s">
        <v>1132</v>
      </c>
      <c r="J1292" s="13" t="str">
        <f>HYPERLINK("http://pfam.sanger.ac.uk/family/PF13966","PF13966")</f>
        <v>PF13966</v>
      </c>
      <c r="K1292" s="13" t="s">
        <v>2273</v>
      </c>
      <c r="L1292" s="13" t="str">
        <f>HYPERLINK("http://www.ebi.ac.uk/interpro/entry/IPR026960","IPR026960")</f>
        <v>IPR026960</v>
      </c>
    </row>
    <row r="1293" spans="1:13" x14ac:dyDescent="0.25">
      <c r="A1293" s="13" t="s">
        <v>4648</v>
      </c>
      <c r="B1293" s="13" t="s">
        <v>162</v>
      </c>
      <c r="C1293" s="13" t="s">
        <v>152</v>
      </c>
      <c r="D1293" s="13" t="s">
        <v>4587</v>
      </c>
      <c r="E1293" s="14" t="s">
        <v>2236</v>
      </c>
      <c r="F1293" s="13" t="s">
        <v>2345</v>
      </c>
      <c r="G1293" s="13" t="s">
        <v>2370</v>
      </c>
      <c r="H1293" s="13" t="str">
        <f>HYPERLINK("http://www.uniprot.org/uniref/UniRef90_Q7XCU0","UniRef90_Q7XCU0")</f>
        <v>UniRef90_Q7XCU0</v>
      </c>
      <c r="I1293" s="13" t="s">
        <v>2248</v>
      </c>
      <c r="J1293" s="13" t="str">
        <f>HYPERLINK("http://pfam.sanger.ac.uk/family/PF00078","PF00078")</f>
        <v>PF00078</v>
      </c>
      <c r="K1293" s="13" t="s">
        <v>2249</v>
      </c>
      <c r="L1293" s="13" t="str">
        <f>HYPERLINK("http://www.ebi.ac.uk/interpro/entry/IPR000477","IPR000477")</f>
        <v>IPR000477</v>
      </c>
      <c r="M1293" s="13" t="s">
        <v>2250</v>
      </c>
    </row>
    <row r="1294" spans="1:13" x14ac:dyDescent="0.25">
      <c r="A1294" s="13" t="s">
        <v>4649</v>
      </c>
      <c r="B1294" s="13" t="s">
        <v>175</v>
      </c>
      <c r="C1294" s="13" t="s">
        <v>152</v>
      </c>
      <c r="D1294" s="13" t="s">
        <v>4650</v>
      </c>
      <c r="E1294" s="14" t="s">
        <v>2236</v>
      </c>
      <c r="F1294" s="13" t="s">
        <v>2345</v>
      </c>
      <c r="G1294" s="13" t="s">
        <v>4651</v>
      </c>
      <c r="H1294" s="13" t="str">
        <f>HYPERLINK("http://www.uniprot.org/uniref/UniRef90_Q53LX4","UniRef90_Q53LX4")</f>
        <v>UniRef90_Q53LX4</v>
      </c>
      <c r="J1294" s="13" t="s">
        <v>157</v>
      </c>
      <c r="K1294" s="13" t="s">
        <v>1478</v>
      </c>
      <c r="L1294" s="13" t="str">
        <f>HYPERLINK("http://www.ebi.ac.uk/interpro/entry/IPR005135","IPR005135")</f>
        <v>IPR005135</v>
      </c>
    </row>
    <row r="1295" spans="1:13" x14ac:dyDescent="0.25">
      <c r="A1295" s="13" t="s">
        <v>4652</v>
      </c>
      <c r="B1295" s="13" t="s">
        <v>151</v>
      </c>
      <c r="C1295" s="13" t="s">
        <v>152</v>
      </c>
      <c r="D1295" s="13" t="s">
        <v>4653</v>
      </c>
      <c r="E1295" s="14" t="s">
        <v>2236</v>
      </c>
      <c r="F1295" s="13" t="s">
        <v>2345</v>
      </c>
      <c r="G1295" s="13" t="s">
        <v>3400</v>
      </c>
      <c r="H1295" s="13" t="str">
        <f>HYPERLINK("http://www.uniprot.org/uniref/UniRef90_Q2R9J3","UniRef90_Q2R9J3")</f>
        <v>UniRef90_Q2R9J3</v>
      </c>
      <c r="J1295" s="13" t="s">
        <v>157</v>
      </c>
      <c r="L1295" s="13" t="s">
        <v>157</v>
      </c>
    </row>
    <row r="1296" spans="1:13" x14ac:dyDescent="0.25">
      <c r="A1296" s="13" t="s">
        <v>4654</v>
      </c>
      <c r="B1296" s="13" t="s">
        <v>162</v>
      </c>
      <c r="C1296" s="13" t="s">
        <v>152</v>
      </c>
      <c r="D1296" s="13" t="s">
        <v>4638</v>
      </c>
      <c r="E1296" s="14" t="s">
        <v>2236</v>
      </c>
      <c r="F1296" s="13" t="s">
        <v>2345</v>
      </c>
      <c r="G1296" s="13" t="s">
        <v>2357</v>
      </c>
      <c r="H1296" s="13" t="str">
        <f>HYPERLINK("http://www.uniprot.org/uniref/UniRef90_Q7XEK0","UniRef90_Q7XEK0")</f>
        <v>UniRef90_Q7XEK0</v>
      </c>
      <c r="I1296" s="13" t="s">
        <v>2393</v>
      </c>
      <c r="J1296" s="13" t="str">
        <f>HYPERLINK("http://pfam.sanger.ac.uk/family/PF03732","PF03732")</f>
        <v>PF03732</v>
      </c>
      <c r="K1296" s="13" t="s">
        <v>2367</v>
      </c>
      <c r="L1296" s="13" t="str">
        <f>HYPERLINK("http://www.ebi.ac.uk/interpro/entry/IPR005162","IPR005162")</f>
        <v>IPR005162</v>
      </c>
      <c r="M1296" s="13" t="s">
        <v>237</v>
      </c>
    </row>
    <row r="1297" spans="1:13" x14ac:dyDescent="0.25">
      <c r="A1297" s="13" t="s">
        <v>4655</v>
      </c>
      <c r="B1297" s="13" t="s">
        <v>151</v>
      </c>
      <c r="C1297" s="13" t="s">
        <v>152</v>
      </c>
      <c r="D1297" s="13" t="s">
        <v>4656</v>
      </c>
      <c r="E1297" s="14" t="s">
        <v>2236</v>
      </c>
      <c r="F1297" s="13" t="s">
        <v>2345</v>
      </c>
      <c r="G1297" s="13" t="s">
        <v>4657</v>
      </c>
      <c r="H1297" s="13" t="str">
        <f>HYPERLINK("http://www.uniprot.org/uniref/UniRef90_Q2R215","UniRef90_Q2R215")</f>
        <v>UniRef90_Q2R215</v>
      </c>
      <c r="I1297" s="13" t="s">
        <v>1132</v>
      </c>
      <c r="J1297" s="13" t="str">
        <f>HYPERLINK("http://pfam.sanger.ac.uk/family/PF13966","PF13966")</f>
        <v>PF13966</v>
      </c>
      <c r="K1297" s="13" t="s">
        <v>2273</v>
      </c>
      <c r="L1297" s="13" t="str">
        <f>HYPERLINK("http://www.ebi.ac.uk/interpro/entry/IPR026960","IPR026960")</f>
        <v>IPR026960</v>
      </c>
    </row>
    <row r="1298" spans="1:13" x14ac:dyDescent="0.25">
      <c r="A1298" s="13" t="s">
        <v>4658</v>
      </c>
      <c r="B1298" s="13" t="s">
        <v>175</v>
      </c>
      <c r="C1298" s="13" t="s">
        <v>152</v>
      </c>
      <c r="D1298" s="13" t="s">
        <v>845</v>
      </c>
      <c r="E1298" s="14" t="s">
        <v>2236</v>
      </c>
      <c r="F1298" s="13" t="s">
        <v>2345</v>
      </c>
      <c r="G1298" s="13" t="s">
        <v>2402</v>
      </c>
      <c r="H1298" s="13" t="str">
        <f>HYPERLINK("http://www.uniprot.org/uniref/UniRef90_Q336W4","UniRef90_Q336W4")</f>
        <v>UniRef90_Q336W4</v>
      </c>
      <c r="I1298" s="13" t="s">
        <v>762</v>
      </c>
      <c r="J1298" s="13" t="str">
        <f>HYPERLINK("http://pfam.sanger.ac.uk/family/PF13976","PF13976")</f>
        <v>PF13976</v>
      </c>
      <c r="K1298" s="13" t="s">
        <v>2262</v>
      </c>
      <c r="L1298" s="13" t="str">
        <f>HYPERLINK("http://www.ebi.ac.uk/interpro/entry/IPR025724","IPR025724")</f>
        <v>IPR025724</v>
      </c>
    </row>
    <row r="1299" spans="1:13" x14ac:dyDescent="0.25">
      <c r="A1299" s="13" t="s">
        <v>4659</v>
      </c>
      <c r="B1299" s="13" t="s">
        <v>166</v>
      </c>
      <c r="C1299" s="13" t="s">
        <v>152</v>
      </c>
      <c r="D1299" s="13" t="s">
        <v>2395</v>
      </c>
      <c r="E1299" s="14" t="s">
        <v>2236</v>
      </c>
      <c r="F1299" s="13" t="s">
        <v>2345</v>
      </c>
      <c r="G1299" s="13" t="s">
        <v>2396</v>
      </c>
      <c r="H1299" s="13" t="str">
        <f>HYPERLINK("http://www.uniprot.org/uniref/UniRef90_Q2QZS5","UniRef90_Q2QZS5")</f>
        <v>UniRef90_Q2QZS5</v>
      </c>
      <c r="I1299" s="13" t="s">
        <v>2290</v>
      </c>
      <c r="J1299" s="13" t="str">
        <f>HYPERLINK("http://pfam.sanger.ac.uk/family/PF00665","PF00665")</f>
        <v>PF00665</v>
      </c>
      <c r="K1299" s="13" t="s">
        <v>2291</v>
      </c>
      <c r="L1299" s="13" t="str">
        <f>HYPERLINK("http://www.ebi.ac.uk/interpro/entry/IPR012337","IPR012337")</f>
        <v>IPR012337</v>
      </c>
      <c r="M1299" s="13" t="s">
        <v>2292</v>
      </c>
    </row>
    <row r="1300" spans="1:13" x14ac:dyDescent="0.25">
      <c r="A1300" s="13" t="s">
        <v>4660</v>
      </c>
      <c r="B1300" s="13" t="s">
        <v>151</v>
      </c>
      <c r="C1300" s="13" t="s">
        <v>152</v>
      </c>
      <c r="D1300" s="13" t="s">
        <v>4661</v>
      </c>
      <c r="E1300" s="14" t="s">
        <v>2236</v>
      </c>
      <c r="F1300" s="13" t="s">
        <v>2345</v>
      </c>
      <c r="G1300" s="13" t="s">
        <v>4662</v>
      </c>
      <c r="H1300" s="13" t="str">
        <f>HYPERLINK("http://www.uniprot.org/uniref/UniRef90_Q53J85","UniRef90_Q53J85")</f>
        <v>UniRef90_Q53J85</v>
      </c>
      <c r="J1300" s="13" t="s">
        <v>157</v>
      </c>
      <c r="L1300" s="13" t="s">
        <v>157</v>
      </c>
    </row>
    <row r="1301" spans="1:13" x14ac:dyDescent="0.25">
      <c r="A1301" s="13" t="s">
        <v>4663</v>
      </c>
      <c r="B1301" s="13" t="s">
        <v>151</v>
      </c>
      <c r="C1301" s="13" t="s">
        <v>152</v>
      </c>
      <c r="D1301" s="13" t="s">
        <v>4664</v>
      </c>
      <c r="E1301" s="14" t="s">
        <v>2236</v>
      </c>
      <c r="F1301" s="13" t="s">
        <v>2345</v>
      </c>
      <c r="G1301" s="13" t="s">
        <v>4665</v>
      </c>
      <c r="H1301" s="13" t="str">
        <f>HYPERLINK("http://www.uniprot.org/uniref/UniRef90_Q2QVE8","UniRef90_Q2QVE8")</f>
        <v>UniRef90_Q2QVE8</v>
      </c>
      <c r="I1301" s="13" t="s">
        <v>2248</v>
      </c>
      <c r="J1301" s="13" t="str">
        <f>HYPERLINK("http://pfam.sanger.ac.uk/family/PF00078","PF00078")</f>
        <v>PF00078</v>
      </c>
      <c r="K1301" s="13" t="s">
        <v>2249</v>
      </c>
      <c r="L1301" s="13" t="str">
        <f>HYPERLINK("http://www.ebi.ac.uk/interpro/entry/IPR000477","IPR000477")</f>
        <v>IPR000477</v>
      </c>
      <c r="M1301" s="13" t="s">
        <v>2250</v>
      </c>
    </row>
    <row r="1302" spans="1:13" x14ac:dyDescent="0.25">
      <c r="A1302" s="13" t="s">
        <v>4666</v>
      </c>
      <c r="B1302" s="13" t="s">
        <v>162</v>
      </c>
      <c r="C1302" s="13" t="s">
        <v>152</v>
      </c>
      <c r="D1302" s="13" t="s">
        <v>4667</v>
      </c>
      <c r="E1302" s="14" t="s">
        <v>2236</v>
      </c>
      <c r="F1302" s="13" t="s">
        <v>2345</v>
      </c>
      <c r="G1302" s="13" t="s">
        <v>2402</v>
      </c>
      <c r="H1302" s="13" t="str">
        <f>HYPERLINK("http://www.uniprot.org/uniref/UniRef90_Q336W4","UniRef90_Q336W4")</f>
        <v>UniRef90_Q336W4</v>
      </c>
      <c r="I1302" s="13" t="s">
        <v>2307</v>
      </c>
      <c r="J1302" s="13" t="str">
        <f>HYPERLINK("http://pfam.sanger.ac.uk/family/PF14244","PF14244")</f>
        <v>PF14244</v>
      </c>
      <c r="L1302" s="13" t="s">
        <v>157</v>
      </c>
    </row>
    <row r="1303" spans="1:13" x14ac:dyDescent="0.25">
      <c r="A1303" s="13" t="s">
        <v>4668</v>
      </c>
      <c r="B1303" s="13" t="s">
        <v>151</v>
      </c>
      <c r="C1303" s="13" t="s">
        <v>152</v>
      </c>
      <c r="D1303" s="13" t="s">
        <v>4669</v>
      </c>
      <c r="E1303" s="14" t="s">
        <v>2236</v>
      </c>
      <c r="F1303" s="13" t="s">
        <v>2345</v>
      </c>
      <c r="G1303" s="13" t="s">
        <v>4578</v>
      </c>
      <c r="H1303" s="13" t="str">
        <f>HYPERLINK("http://www.uniprot.org/uniref/UniRef90_Q339S4","UniRef90_Q339S4")</f>
        <v>UniRef90_Q339S4</v>
      </c>
      <c r="I1303" s="13" t="s">
        <v>762</v>
      </c>
      <c r="J1303" s="13" t="str">
        <f>HYPERLINK("http://pfam.sanger.ac.uk/family/PF13976","PF13976")</f>
        <v>PF13976</v>
      </c>
      <c r="K1303" s="13" t="s">
        <v>2262</v>
      </c>
      <c r="L1303" s="13" t="str">
        <f>HYPERLINK("http://www.ebi.ac.uk/interpro/entry/IPR025724","IPR025724")</f>
        <v>IPR025724</v>
      </c>
    </row>
    <row r="1304" spans="1:13" x14ac:dyDescent="0.25">
      <c r="A1304" s="13" t="s">
        <v>4670</v>
      </c>
      <c r="B1304" s="13" t="s">
        <v>166</v>
      </c>
      <c r="C1304" s="13" t="s">
        <v>152</v>
      </c>
      <c r="D1304" s="13" t="s">
        <v>4671</v>
      </c>
      <c r="E1304" s="14" t="s">
        <v>2236</v>
      </c>
      <c r="F1304" s="13" t="s">
        <v>2345</v>
      </c>
      <c r="G1304" s="13" t="s">
        <v>4639</v>
      </c>
      <c r="H1304" s="13" t="str">
        <f>HYPERLINK("http://www.uniprot.org/uniref/UniRef90_Q2QRJ0","UniRef90_Q2QRJ0")</f>
        <v>UniRef90_Q2QRJ0</v>
      </c>
      <c r="I1304" s="13" t="s">
        <v>2248</v>
      </c>
      <c r="J1304" s="13" t="str">
        <f>HYPERLINK("http://pfam.sanger.ac.uk/family/PF00078","PF00078")</f>
        <v>PF00078</v>
      </c>
      <c r="K1304" s="13" t="s">
        <v>2249</v>
      </c>
      <c r="L1304" s="13" t="str">
        <f>HYPERLINK("http://www.ebi.ac.uk/interpro/entry/IPR000477","IPR000477")</f>
        <v>IPR000477</v>
      </c>
      <c r="M1304" s="13" t="s">
        <v>2250</v>
      </c>
    </row>
    <row r="1305" spans="1:13" x14ac:dyDescent="0.25">
      <c r="A1305" s="13" t="s">
        <v>4672</v>
      </c>
      <c r="B1305" s="13" t="s">
        <v>175</v>
      </c>
      <c r="C1305" s="13" t="s">
        <v>152</v>
      </c>
      <c r="D1305" s="13" t="s">
        <v>4673</v>
      </c>
      <c r="E1305" s="14" t="s">
        <v>2236</v>
      </c>
      <c r="F1305" s="13" t="s">
        <v>2345</v>
      </c>
      <c r="G1305" s="13" t="s">
        <v>2352</v>
      </c>
      <c r="H1305" s="13" t="str">
        <f>HYPERLINK("http://www.uniprot.org/uniref/UniRef90_Q53K97","UniRef90_Q53K97")</f>
        <v>UniRef90_Q53K97</v>
      </c>
      <c r="I1305" s="13" t="s">
        <v>3067</v>
      </c>
      <c r="J1305" s="13" t="str">
        <f>HYPERLINK("http://pfam.sanger.ac.uk/family/PF14223","PF14223")</f>
        <v>PF14223</v>
      </c>
      <c r="L1305" s="13" t="s">
        <v>157</v>
      </c>
    </row>
    <row r="1306" spans="1:13" x14ac:dyDescent="0.25">
      <c r="A1306" s="13" t="s">
        <v>4674</v>
      </c>
      <c r="B1306" s="13" t="s">
        <v>151</v>
      </c>
      <c r="C1306" s="13" t="s">
        <v>152</v>
      </c>
      <c r="D1306" s="13" t="s">
        <v>4675</v>
      </c>
      <c r="E1306" s="14" t="s">
        <v>2236</v>
      </c>
      <c r="F1306" s="13" t="s">
        <v>2345</v>
      </c>
      <c r="G1306" s="13" t="s">
        <v>4676</v>
      </c>
      <c r="H1306" s="13" t="str">
        <f>HYPERLINK("http://www.uniprot.org/uniref/UniRef90_Q2R1D8","UniRef90_Q2R1D8")</f>
        <v>UniRef90_Q2R1D8</v>
      </c>
      <c r="I1306" s="13" t="s">
        <v>2387</v>
      </c>
      <c r="J1306" s="13" t="str">
        <f>HYPERLINK("http://pfam.sanger.ac.uk/family/PF00665","PF00665")</f>
        <v>PF00665</v>
      </c>
      <c r="K1306" s="13" t="s">
        <v>496</v>
      </c>
      <c r="L1306" s="13" t="str">
        <f>HYPERLINK("http://www.ebi.ac.uk/interpro/entry/IPR012337","IPR012337")</f>
        <v>IPR012337</v>
      </c>
      <c r="M1306" s="13" t="s">
        <v>2292</v>
      </c>
    </row>
    <row r="1307" spans="1:13" x14ac:dyDescent="0.25">
      <c r="A1307" s="13" t="s">
        <v>4677</v>
      </c>
      <c r="B1307" s="13" t="s">
        <v>162</v>
      </c>
      <c r="C1307" s="13" t="s">
        <v>152</v>
      </c>
      <c r="D1307" s="13" t="s">
        <v>4678</v>
      </c>
      <c r="E1307" s="14" t="s">
        <v>2236</v>
      </c>
      <c r="F1307" s="13" t="s">
        <v>2345</v>
      </c>
      <c r="G1307" s="13" t="s">
        <v>4679</v>
      </c>
      <c r="H1307" s="13" t="str">
        <f>HYPERLINK("http://www.uniprot.org/uniref/UniRef90_Q53MA1","UniRef90_Q53MA1")</f>
        <v>UniRef90_Q53MA1</v>
      </c>
      <c r="J1307" s="13" t="s">
        <v>157</v>
      </c>
      <c r="L1307" s="13" t="s">
        <v>157</v>
      </c>
    </row>
    <row r="1308" spans="1:13" x14ac:dyDescent="0.25">
      <c r="A1308" s="13" t="s">
        <v>4680</v>
      </c>
      <c r="B1308" s="13" t="s">
        <v>162</v>
      </c>
      <c r="C1308" s="13" t="s">
        <v>152</v>
      </c>
      <c r="D1308" s="13" t="s">
        <v>4681</v>
      </c>
      <c r="E1308" s="14" t="s">
        <v>2236</v>
      </c>
      <c r="F1308" s="13" t="s">
        <v>2345</v>
      </c>
      <c r="G1308" s="13" t="s">
        <v>2352</v>
      </c>
      <c r="H1308" s="13" t="str">
        <f>HYPERLINK("http://www.uniprot.org/uniref/UniRef90_Q53K97","UniRef90_Q53K97")</f>
        <v>UniRef90_Q53K97</v>
      </c>
      <c r="I1308" s="13" t="s">
        <v>3067</v>
      </c>
      <c r="J1308" s="13" t="str">
        <f>HYPERLINK("http://pfam.sanger.ac.uk/family/PF14223","PF14223")</f>
        <v>PF14223</v>
      </c>
      <c r="L1308" s="13" t="s">
        <v>157</v>
      </c>
    </row>
    <row r="1309" spans="1:13" x14ac:dyDescent="0.25">
      <c r="A1309" s="13" t="s">
        <v>4682</v>
      </c>
      <c r="B1309" s="13" t="s">
        <v>151</v>
      </c>
      <c r="C1309" s="13" t="s">
        <v>152</v>
      </c>
      <c r="D1309" s="13" t="s">
        <v>4683</v>
      </c>
      <c r="E1309" s="14" t="s">
        <v>2236</v>
      </c>
      <c r="F1309" s="13" t="s">
        <v>2345</v>
      </c>
      <c r="G1309" s="13" t="s">
        <v>4621</v>
      </c>
      <c r="H1309" s="13" t="str">
        <f>HYPERLINK("http://www.uniprot.org/uniref/UniRef90_Q2QQV8","UniRef90_Q2QQV8")</f>
        <v>UniRef90_Q2QQV8</v>
      </c>
      <c r="I1309" s="13" t="s">
        <v>1132</v>
      </c>
      <c r="J1309" s="13" t="str">
        <f>HYPERLINK("http://pfam.sanger.ac.uk/family/PF13966","PF13966")</f>
        <v>PF13966</v>
      </c>
      <c r="K1309" s="13" t="s">
        <v>2273</v>
      </c>
      <c r="L1309" s="13" t="str">
        <f>HYPERLINK("http://www.ebi.ac.uk/interpro/entry/IPR026960","IPR026960")</f>
        <v>IPR026960</v>
      </c>
    </row>
    <row r="1310" spans="1:13" x14ac:dyDescent="0.25">
      <c r="A1310" s="13" t="s">
        <v>4684</v>
      </c>
      <c r="B1310" s="13" t="s">
        <v>151</v>
      </c>
      <c r="C1310" s="13" t="s">
        <v>152</v>
      </c>
      <c r="D1310" s="13" t="s">
        <v>4685</v>
      </c>
      <c r="E1310" s="14" t="s">
        <v>2236</v>
      </c>
      <c r="F1310" s="13" t="s">
        <v>2345</v>
      </c>
      <c r="G1310" s="13" t="s">
        <v>2399</v>
      </c>
      <c r="H1310" s="13" t="str">
        <f>HYPERLINK("http://www.uniprot.org/uniref/UniRef90_Q2QZQ5","UniRef90_Q2QZQ5")</f>
        <v>UniRef90_Q2QZQ5</v>
      </c>
      <c r="I1310" s="13" t="s">
        <v>2387</v>
      </c>
      <c r="J1310" s="13" t="str">
        <f>HYPERLINK("http://pfam.sanger.ac.uk/family/PF00665","PF00665")</f>
        <v>PF00665</v>
      </c>
      <c r="K1310" s="13" t="s">
        <v>496</v>
      </c>
      <c r="L1310" s="13" t="str">
        <f>HYPERLINK("http://www.ebi.ac.uk/interpro/entry/IPR012337","IPR012337")</f>
        <v>IPR012337</v>
      </c>
      <c r="M1310" s="13" t="s">
        <v>2292</v>
      </c>
    </row>
    <row r="1311" spans="1:13" x14ac:dyDescent="0.25">
      <c r="A1311" s="13" t="s">
        <v>4686</v>
      </c>
      <c r="B1311" s="13" t="s">
        <v>162</v>
      </c>
      <c r="C1311" s="13" t="s">
        <v>152</v>
      </c>
      <c r="D1311" s="13" t="s">
        <v>2401</v>
      </c>
      <c r="E1311" s="14" t="s">
        <v>2236</v>
      </c>
      <c r="F1311" s="13" t="s">
        <v>2345</v>
      </c>
      <c r="G1311" s="13" t="s">
        <v>2402</v>
      </c>
      <c r="H1311" s="13" t="str">
        <f>HYPERLINK("http://www.uniprot.org/uniref/UniRef90_Q336W4","UniRef90_Q336W4")</f>
        <v>UniRef90_Q336W4</v>
      </c>
      <c r="J1311" s="13" t="s">
        <v>157</v>
      </c>
      <c r="L1311" s="13" t="s">
        <v>157</v>
      </c>
    </row>
    <row r="1312" spans="1:13" x14ac:dyDescent="0.25">
      <c r="A1312" s="13" t="s">
        <v>4687</v>
      </c>
      <c r="B1312" s="13" t="s">
        <v>151</v>
      </c>
      <c r="C1312" s="13" t="s">
        <v>152</v>
      </c>
      <c r="D1312" s="13" t="s">
        <v>4688</v>
      </c>
      <c r="E1312" s="14" t="s">
        <v>2236</v>
      </c>
      <c r="F1312" s="13" t="s">
        <v>2345</v>
      </c>
      <c r="G1312" s="13" t="s">
        <v>3683</v>
      </c>
      <c r="H1312" s="13" t="str">
        <f>HYPERLINK("http://www.uniprot.org/uniref/UniRef90_Q8H0A5","UniRef90_Q8H0A5")</f>
        <v>UniRef90_Q8H0A5</v>
      </c>
      <c r="J1312" s="13" t="s">
        <v>157</v>
      </c>
      <c r="L1312" s="13" t="s">
        <v>157</v>
      </c>
    </row>
    <row r="1313" spans="1:13" x14ac:dyDescent="0.25">
      <c r="A1313" s="13" t="s">
        <v>4689</v>
      </c>
      <c r="B1313" s="13" t="s">
        <v>151</v>
      </c>
      <c r="C1313" s="13" t="s">
        <v>152</v>
      </c>
      <c r="D1313" s="13" t="s">
        <v>4690</v>
      </c>
      <c r="E1313" s="14" t="s">
        <v>2236</v>
      </c>
      <c r="F1313" s="13" t="s">
        <v>2345</v>
      </c>
      <c r="G1313" s="13" t="s">
        <v>2405</v>
      </c>
      <c r="H1313" s="13" t="str">
        <f>HYPERLINK("http://www.uniprot.org/uniref/UniRef90_Q852F5","UniRef90_Q852F5")</f>
        <v>UniRef90_Q852F5</v>
      </c>
      <c r="J1313" s="13" t="s">
        <v>157</v>
      </c>
      <c r="L1313" s="13" t="s">
        <v>157</v>
      </c>
    </row>
    <row r="1314" spans="1:13" x14ac:dyDescent="0.25">
      <c r="A1314" s="13" t="s">
        <v>1772</v>
      </c>
      <c r="B1314" s="13" t="s">
        <v>151</v>
      </c>
      <c r="C1314" s="13" t="s">
        <v>152</v>
      </c>
      <c r="D1314" s="13" t="s">
        <v>276</v>
      </c>
      <c r="E1314" s="14" t="s">
        <v>2236</v>
      </c>
      <c r="F1314" s="13" t="s">
        <v>2407</v>
      </c>
      <c r="G1314" s="13" t="s">
        <v>2408</v>
      </c>
      <c r="H1314" s="13" t="str">
        <f>HYPERLINK("http://www.uniprot.org/uniref/UniRef90_Q9ZRJ0","UniRef90_Q9ZRJ0")</f>
        <v>UniRef90_Q9ZRJ0</v>
      </c>
      <c r="I1314" s="13" t="s">
        <v>1192</v>
      </c>
      <c r="J1314" s="13" t="str">
        <f>HYPERLINK("http://pfam.sanger.ac.uk/family/PF14227","PF14227")</f>
        <v>PF14227</v>
      </c>
      <c r="L1314" s="13" t="s">
        <v>157</v>
      </c>
    </row>
    <row r="1315" spans="1:13" x14ac:dyDescent="0.25">
      <c r="A1315" s="13" t="s">
        <v>1910</v>
      </c>
      <c r="B1315" s="13" t="s">
        <v>166</v>
      </c>
      <c r="C1315" s="13" t="s">
        <v>152</v>
      </c>
      <c r="D1315" s="13" t="s">
        <v>2410</v>
      </c>
      <c r="E1315" s="14" t="s">
        <v>2236</v>
      </c>
      <c r="F1315" s="13" t="s">
        <v>2411</v>
      </c>
      <c r="G1315" s="13" t="s">
        <v>2412</v>
      </c>
      <c r="H1315" s="13" t="str">
        <f>HYPERLINK("http://www.uniprot.org/uniref/UniRef90_M7ZQ19","UniRef90_M7ZQ19")</f>
        <v>UniRef90_M7ZQ19</v>
      </c>
      <c r="I1315" s="13" t="s">
        <v>308</v>
      </c>
      <c r="J1315" s="13" t="str">
        <f>HYPERLINK("http://pfam.sanger.ac.uk/family/PF14303","PF14303")</f>
        <v>PF14303</v>
      </c>
      <c r="L1315" s="13" t="s">
        <v>157</v>
      </c>
    </row>
    <row r="1316" spans="1:13" x14ac:dyDescent="0.25">
      <c r="A1316" s="13" t="s">
        <v>4691</v>
      </c>
      <c r="B1316" s="13" t="s">
        <v>166</v>
      </c>
      <c r="C1316" s="13" t="s">
        <v>152</v>
      </c>
      <c r="D1316" s="13" t="s">
        <v>2410</v>
      </c>
      <c r="E1316" s="14" t="s">
        <v>2236</v>
      </c>
      <c r="F1316" s="13" t="s">
        <v>2411</v>
      </c>
      <c r="G1316" s="13" t="s">
        <v>2412</v>
      </c>
      <c r="H1316" s="13" t="str">
        <f>HYPERLINK("http://www.uniprot.org/uniref/UniRef90_M7ZQ19","UniRef90_M7ZQ19")</f>
        <v>UniRef90_M7ZQ19</v>
      </c>
      <c r="I1316" s="13" t="s">
        <v>2307</v>
      </c>
      <c r="J1316" s="13" t="str">
        <f>HYPERLINK("http://pfam.sanger.ac.uk/family/PF14244","PF14244")</f>
        <v>PF14244</v>
      </c>
      <c r="L1316" s="13" t="s">
        <v>157</v>
      </c>
    </row>
    <row r="1317" spans="1:13" x14ac:dyDescent="0.25">
      <c r="A1317" s="13" t="s">
        <v>4692</v>
      </c>
      <c r="B1317" s="13" t="s">
        <v>175</v>
      </c>
      <c r="C1317" s="13" t="s">
        <v>152</v>
      </c>
      <c r="D1317" s="13" t="s">
        <v>2410</v>
      </c>
      <c r="E1317" s="14" t="s">
        <v>2236</v>
      </c>
      <c r="F1317" s="13" t="s">
        <v>2411</v>
      </c>
      <c r="G1317" s="13" t="s">
        <v>2412</v>
      </c>
      <c r="H1317" s="13" t="str">
        <f>HYPERLINK("http://www.uniprot.org/uniref/UniRef90_M7ZQ19","UniRef90_M7ZQ19")</f>
        <v>UniRef90_M7ZQ19</v>
      </c>
      <c r="I1317" s="13" t="s">
        <v>1043</v>
      </c>
      <c r="J1317" s="13" t="str">
        <f>HYPERLINK("http://pfam.sanger.ac.uk/family/PF13087","PF13087")</f>
        <v>PF13087</v>
      </c>
      <c r="L1317" s="13" t="s">
        <v>157</v>
      </c>
    </row>
    <row r="1318" spans="1:13" x14ac:dyDescent="0.25">
      <c r="A1318" s="13" t="s">
        <v>4693</v>
      </c>
      <c r="B1318" s="13" t="s">
        <v>151</v>
      </c>
      <c r="C1318" s="13" t="s">
        <v>152</v>
      </c>
      <c r="D1318" s="13" t="s">
        <v>4694</v>
      </c>
      <c r="E1318" s="14" t="s">
        <v>2236</v>
      </c>
      <c r="F1318" s="13" t="s">
        <v>4695</v>
      </c>
      <c r="G1318" s="13" t="s">
        <v>4696</v>
      </c>
      <c r="H1318" s="13" t="s">
        <v>157</v>
      </c>
      <c r="I1318" s="13" t="s">
        <v>1132</v>
      </c>
      <c r="J1318" s="13" t="str">
        <f>HYPERLINK("http://pfam.sanger.ac.uk/family/PF13966","PF13966")</f>
        <v>PF13966</v>
      </c>
      <c r="K1318" s="13" t="s">
        <v>2273</v>
      </c>
      <c r="L1318" s="13" t="str">
        <f>HYPERLINK("http://www.ebi.ac.uk/interpro/entry/IPR026960","IPR026960")</f>
        <v>IPR026960</v>
      </c>
    </row>
    <row r="1319" spans="1:13" x14ac:dyDescent="0.25">
      <c r="A1319" s="13" t="s">
        <v>957</v>
      </c>
      <c r="B1319" s="13" t="s">
        <v>162</v>
      </c>
      <c r="C1319" s="13" t="s">
        <v>152</v>
      </c>
      <c r="D1319" s="13" t="s">
        <v>4697</v>
      </c>
      <c r="E1319" s="14" t="s">
        <v>2236</v>
      </c>
      <c r="F1319" s="13" t="s">
        <v>2415</v>
      </c>
      <c r="G1319" s="13" t="s">
        <v>2416</v>
      </c>
      <c r="H1319" s="13" t="s">
        <v>157</v>
      </c>
      <c r="I1319" s="13" t="s">
        <v>1132</v>
      </c>
      <c r="J1319" s="13" t="str">
        <f>HYPERLINK("http://pfam.sanger.ac.uk/family/PF13966","PF13966")</f>
        <v>PF13966</v>
      </c>
      <c r="K1319" s="13" t="s">
        <v>2273</v>
      </c>
      <c r="L1319" s="13" t="str">
        <f>HYPERLINK("http://www.ebi.ac.uk/interpro/entry/IPR026960","IPR026960")</f>
        <v>IPR026960</v>
      </c>
    </row>
    <row r="1320" spans="1:13" x14ac:dyDescent="0.25">
      <c r="A1320" s="13" t="s">
        <v>4698</v>
      </c>
      <c r="B1320" s="13" t="s">
        <v>162</v>
      </c>
      <c r="C1320" s="13" t="s">
        <v>152</v>
      </c>
      <c r="D1320" s="13" t="s">
        <v>243</v>
      </c>
      <c r="E1320" s="14" t="s">
        <v>2236</v>
      </c>
      <c r="F1320" s="13" t="s">
        <v>4699</v>
      </c>
      <c r="G1320" s="13" t="s">
        <v>4700</v>
      </c>
      <c r="H1320" s="13" t="str">
        <f>HYPERLINK("http://www.uniprot.org/uniref/UniRef90_Q8HR55","UniRef90_Q8HR55")</f>
        <v>UniRef90_Q8HR55</v>
      </c>
      <c r="I1320" s="13" t="s">
        <v>1566</v>
      </c>
      <c r="J1320" s="13" t="str">
        <f>HYPERLINK("http://pfam.sanger.ac.uk/family/PF07727","PF07727")</f>
        <v>PF07727</v>
      </c>
      <c r="L1320" s="13" t="s">
        <v>157</v>
      </c>
    </row>
    <row r="1321" spans="1:13" x14ac:dyDescent="0.25">
      <c r="A1321" s="13" t="s">
        <v>1055</v>
      </c>
      <c r="B1321" s="13" t="s">
        <v>151</v>
      </c>
      <c r="C1321" s="13" t="s">
        <v>152</v>
      </c>
      <c r="D1321" s="13" t="s">
        <v>4701</v>
      </c>
      <c r="E1321" s="14" t="s">
        <v>2236</v>
      </c>
      <c r="F1321" s="13" t="s">
        <v>2419</v>
      </c>
      <c r="G1321" s="13" t="s">
        <v>2420</v>
      </c>
      <c r="H1321" s="13" t="s">
        <v>157</v>
      </c>
      <c r="I1321" s="13" t="s">
        <v>2387</v>
      </c>
      <c r="J1321" s="13" t="str">
        <f>HYPERLINK("http://pfam.sanger.ac.uk/family/PF00665","PF00665")</f>
        <v>PF00665</v>
      </c>
      <c r="K1321" s="13" t="s">
        <v>496</v>
      </c>
      <c r="L1321" s="13" t="str">
        <f>HYPERLINK("http://www.ebi.ac.uk/interpro/entry/IPR012337","IPR012337")</f>
        <v>IPR012337</v>
      </c>
      <c r="M1321" s="13" t="s">
        <v>2292</v>
      </c>
    </row>
    <row r="1322" spans="1:13" x14ac:dyDescent="0.25">
      <c r="A1322" s="13" t="s">
        <v>2325</v>
      </c>
      <c r="B1322" s="13" t="s">
        <v>162</v>
      </c>
      <c r="C1322" s="13" t="s">
        <v>152</v>
      </c>
      <c r="D1322" s="13" t="s">
        <v>4702</v>
      </c>
      <c r="E1322" s="14" t="s">
        <v>2236</v>
      </c>
      <c r="F1322" s="13" t="s">
        <v>2419</v>
      </c>
      <c r="G1322" s="13" t="s">
        <v>2420</v>
      </c>
      <c r="H1322" s="13" t="s">
        <v>157</v>
      </c>
      <c r="I1322" s="13" t="s">
        <v>1566</v>
      </c>
      <c r="J1322" s="13" t="str">
        <f>HYPERLINK("http://pfam.sanger.ac.uk/family/PF07727","PF07727")</f>
        <v>PF07727</v>
      </c>
      <c r="K1322" s="13" t="s">
        <v>2243</v>
      </c>
      <c r="L1322" s="13" t="str">
        <f>HYPERLINK("http://www.ebi.ac.uk/interpro/entry/IPR013103","IPR013103")</f>
        <v>IPR013103</v>
      </c>
    </row>
    <row r="1323" spans="1:13" x14ac:dyDescent="0.25">
      <c r="A1323" s="13" t="s">
        <v>4703</v>
      </c>
      <c r="B1323" s="13" t="s">
        <v>151</v>
      </c>
      <c r="C1323" s="13" t="s">
        <v>152</v>
      </c>
      <c r="D1323" s="13" t="s">
        <v>4704</v>
      </c>
      <c r="E1323" s="14" t="s">
        <v>2236</v>
      </c>
      <c r="F1323" s="13" t="s">
        <v>2419</v>
      </c>
      <c r="G1323" s="13" t="s">
        <v>2420</v>
      </c>
      <c r="H1323" s="13" t="s">
        <v>157</v>
      </c>
      <c r="I1323" s="13" t="s">
        <v>1566</v>
      </c>
      <c r="J1323" s="13" t="str">
        <f>HYPERLINK("http://pfam.sanger.ac.uk/family/PF07727","PF07727")</f>
        <v>PF07727</v>
      </c>
      <c r="K1323" s="13" t="s">
        <v>2243</v>
      </c>
      <c r="L1323" s="13" t="str">
        <f>HYPERLINK("http://www.ebi.ac.uk/interpro/entry/IPR013103","IPR013103")</f>
        <v>IPR013103</v>
      </c>
    </row>
    <row r="1324" spans="1:13" x14ac:dyDescent="0.25">
      <c r="A1324" s="13" t="s">
        <v>4705</v>
      </c>
      <c r="B1324" s="13" t="s">
        <v>166</v>
      </c>
      <c r="C1324" s="13" t="s">
        <v>152</v>
      </c>
      <c r="D1324" s="13" t="s">
        <v>4706</v>
      </c>
      <c r="E1324" s="14" t="s">
        <v>2236</v>
      </c>
      <c r="F1324" s="13" t="s">
        <v>2419</v>
      </c>
      <c r="G1324" s="13" t="s">
        <v>2420</v>
      </c>
      <c r="H1324" s="13" t="s">
        <v>157</v>
      </c>
      <c r="I1324" s="13" t="s">
        <v>2387</v>
      </c>
      <c r="J1324" s="13" t="str">
        <f>HYPERLINK("http://pfam.sanger.ac.uk/family/PF00665","PF00665")</f>
        <v>PF00665</v>
      </c>
      <c r="K1324" s="13" t="s">
        <v>496</v>
      </c>
      <c r="L1324" s="13" t="str">
        <f>HYPERLINK("http://www.ebi.ac.uk/interpro/entry/IPR012337","IPR012337")</f>
        <v>IPR012337</v>
      </c>
      <c r="M1324" s="13" t="s">
        <v>2292</v>
      </c>
    </row>
    <row r="1325" spans="1:13" x14ac:dyDescent="0.25">
      <c r="A1325" s="13" t="s">
        <v>1918</v>
      </c>
      <c r="B1325" s="13" t="s">
        <v>162</v>
      </c>
      <c r="C1325" s="13" t="s">
        <v>152</v>
      </c>
      <c r="D1325" s="13" t="s">
        <v>4707</v>
      </c>
      <c r="E1325" s="14" t="s">
        <v>2236</v>
      </c>
      <c r="F1325" s="13" t="s">
        <v>2425</v>
      </c>
      <c r="G1325" s="13" t="s">
        <v>2426</v>
      </c>
      <c r="H1325" s="13" t="s">
        <v>157</v>
      </c>
      <c r="J1325" s="13" t="s">
        <v>157</v>
      </c>
      <c r="L1325" s="13" t="s">
        <v>157</v>
      </c>
    </row>
    <row r="1326" spans="1:13" x14ac:dyDescent="0.25">
      <c r="A1326" s="13" t="s">
        <v>4708</v>
      </c>
      <c r="B1326" s="13" t="s">
        <v>151</v>
      </c>
      <c r="C1326" s="13" t="s">
        <v>152</v>
      </c>
      <c r="D1326" s="13" t="s">
        <v>2369</v>
      </c>
      <c r="E1326" s="14" t="s">
        <v>2236</v>
      </c>
      <c r="F1326" s="13" t="s">
        <v>2425</v>
      </c>
      <c r="G1326" s="13" t="s">
        <v>2426</v>
      </c>
      <c r="H1326" s="13" t="s">
        <v>157</v>
      </c>
      <c r="I1326" s="13" t="s">
        <v>1566</v>
      </c>
      <c r="J1326" s="13" t="str">
        <f>HYPERLINK("http://pfam.sanger.ac.uk/family/PF07727","PF07727")</f>
        <v>PF07727</v>
      </c>
      <c r="K1326" s="13" t="s">
        <v>2243</v>
      </c>
      <c r="L1326" s="13" t="str">
        <f>HYPERLINK("http://www.ebi.ac.uk/interpro/entry/IPR013103","IPR013103")</f>
        <v>IPR013103</v>
      </c>
    </row>
    <row r="1327" spans="1:13" x14ac:dyDescent="0.25">
      <c r="A1327" s="13" t="s">
        <v>4709</v>
      </c>
      <c r="B1327" s="13" t="s">
        <v>151</v>
      </c>
      <c r="C1327" s="13" t="s">
        <v>152</v>
      </c>
      <c r="D1327" s="13" t="s">
        <v>4710</v>
      </c>
      <c r="E1327" s="14" t="s">
        <v>2236</v>
      </c>
      <c r="F1327" s="13" t="s">
        <v>2425</v>
      </c>
      <c r="G1327" s="13" t="s">
        <v>2426</v>
      </c>
      <c r="H1327" s="13" t="s">
        <v>157</v>
      </c>
      <c r="I1327" s="13" t="s">
        <v>2431</v>
      </c>
      <c r="J1327" s="13" t="str">
        <f>HYPERLINK("http://pfam.sanger.ac.uk/family/PF00665","PF00665")</f>
        <v>PF00665</v>
      </c>
      <c r="K1327" s="13" t="s">
        <v>2316</v>
      </c>
      <c r="L1327" s="13" t="str">
        <f>HYPERLINK("http://www.ebi.ac.uk/interpro/entry/IPR012337","IPR012337")</f>
        <v>IPR012337</v>
      </c>
      <c r="M1327" s="13" t="s">
        <v>2292</v>
      </c>
    </row>
    <row r="1328" spans="1:13" x14ac:dyDescent="0.25">
      <c r="A1328" s="13" t="s">
        <v>4711</v>
      </c>
      <c r="B1328" s="13" t="s">
        <v>151</v>
      </c>
      <c r="C1328" s="13" t="s">
        <v>152</v>
      </c>
      <c r="D1328" s="13" t="s">
        <v>4712</v>
      </c>
      <c r="E1328" s="14" t="s">
        <v>2236</v>
      </c>
      <c r="F1328" s="13" t="s">
        <v>2425</v>
      </c>
      <c r="G1328" s="13" t="s">
        <v>2426</v>
      </c>
      <c r="H1328" s="13" t="s">
        <v>157</v>
      </c>
      <c r="I1328" s="13" t="s">
        <v>2387</v>
      </c>
      <c r="J1328" s="13" t="str">
        <f>HYPERLINK("http://pfam.sanger.ac.uk/family/PF00665","PF00665")</f>
        <v>PF00665</v>
      </c>
      <c r="K1328" s="13" t="s">
        <v>496</v>
      </c>
      <c r="L1328" s="13" t="str">
        <f>HYPERLINK("http://www.ebi.ac.uk/interpro/entry/IPR012337","IPR012337")</f>
        <v>IPR012337</v>
      </c>
      <c r="M1328" s="13" t="s">
        <v>2292</v>
      </c>
    </row>
    <row r="1329" spans="1:13" x14ac:dyDescent="0.25">
      <c r="A1329" s="13" t="s">
        <v>4713</v>
      </c>
      <c r="B1329" s="13" t="s">
        <v>151</v>
      </c>
      <c r="C1329" s="13" t="s">
        <v>152</v>
      </c>
      <c r="D1329" s="13" t="s">
        <v>4714</v>
      </c>
      <c r="E1329" s="14" t="s">
        <v>2236</v>
      </c>
      <c r="F1329" s="13" t="s">
        <v>2429</v>
      </c>
      <c r="G1329" s="13" t="s">
        <v>2430</v>
      </c>
      <c r="H1329" s="13" t="s">
        <v>157</v>
      </c>
      <c r="I1329" s="13" t="s">
        <v>1566</v>
      </c>
      <c r="J1329" s="13" t="str">
        <f>HYPERLINK("http://pfam.sanger.ac.uk/family/PF07727","PF07727")</f>
        <v>PF07727</v>
      </c>
      <c r="K1329" s="13" t="s">
        <v>2243</v>
      </c>
      <c r="L1329" s="13" t="str">
        <f>HYPERLINK("http://www.ebi.ac.uk/interpro/entry/IPR013103","IPR013103")</f>
        <v>IPR013103</v>
      </c>
    </row>
    <row r="1330" spans="1:13" x14ac:dyDescent="0.25">
      <c r="A1330" s="13" t="s">
        <v>1947</v>
      </c>
      <c r="B1330" s="13" t="s">
        <v>151</v>
      </c>
      <c r="C1330" s="13" t="s">
        <v>152</v>
      </c>
      <c r="D1330" s="13" t="s">
        <v>4715</v>
      </c>
      <c r="E1330" s="14" t="s">
        <v>2236</v>
      </c>
      <c r="F1330" s="13" t="s">
        <v>2429</v>
      </c>
      <c r="G1330" s="13" t="s">
        <v>2430</v>
      </c>
      <c r="H1330" s="13" t="s">
        <v>157</v>
      </c>
      <c r="I1330" s="13" t="s">
        <v>1566</v>
      </c>
      <c r="J1330" s="13" t="str">
        <f>HYPERLINK("http://pfam.sanger.ac.uk/family/PF07727","PF07727")</f>
        <v>PF07727</v>
      </c>
      <c r="K1330" s="13" t="s">
        <v>2243</v>
      </c>
      <c r="L1330" s="13" t="str">
        <f>HYPERLINK("http://www.ebi.ac.uk/interpro/entry/IPR013103","IPR013103")</f>
        <v>IPR013103</v>
      </c>
    </row>
    <row r="1331" spans="1:13" x14ac:dyDescent="0.25">
      <c r="A1331" s="13" t="s">
        <v>4716</v>
      </c>
      <c r="B1331" s="13" t="s">
        <v>151</v>
      </c>
      <c r="C1331" s="13" t="s">
        <v>152</v>
      </c>
      <c r="D1331" s="13" t="s">
        <v>4717</v>
      </c>
      <c r="E1331" s="14" t="s">
        <v>2236</v>
      </c>
      <c r="F1331" s="13" t="s">
        <v>2429</v>
      </c>
      <c r="G1331" s="13" t="s">
        <v>2430</v>
      </c>
      <c r="H1331" s="13" t="s">
        <v>157</v>
      </c>
      <c r="I1331" s="13" t="s">
        <v>1566</v>
      </c>
      <c r="J1331" s="13" t="str">
        <f>HYPERLINK("http://pfam.sanger.ac.uk/family/PF07727","PF07727")</f>
        <v>PF07727</v>
      </c>
      <c r="K1331" s="13" t="s">
        <v>2243</v>
      </c>
      <c r="L1331" s="13" t="str">
        <f>HYPERLINK("http://www.ebi.ac.uk/interpro/entry/IPR013103","IPR013103")</f>
        <v>IPR013103</v>
      </c>
    </row>
    <row r="1332" spans="1:13" x14ac:dyDescent="0.25">
      <c r="A1332" s="13" t="s">
        <v>4718</v>
      </c>
      <c r="B1332" s="13" t="s">
        <v>151</v>
      </c>
      <c r="C1332" s="13" t="s">
        <v>152</v>
      </c>
      <c r="D1332" s="13" t="s">
        <v>4719</v>
      </c>
      <c r="E1332" s="14" t="s">
        <v>2236</v>
      </c>
      <c r="F1332" s="13" t="s">
        <v>2429</v>
      </c>
      <c r="G1332" s="13" t="s">
        <v>2430</v>
      </c>
      <c r="H1332" s="13" t="s">
        <v>157</v>
      </c>
      <c r="I1332" s="13" t="s">
        <v>1566</v>
      </c>
      <c r="J1332" s="13" t="str">
        <f>HYPERLINK("http://pfam.sanger.ac.uk/family/PF07727","PF07727")</f>
        <v>PF07727</v>
      </c>
      <c r="K1332" s="13" t="s">
        <v>2243</v>
      </c>
      <c r="L1332" s="13" t="str">
        <f>HYPERLINK("http://www.ebi.ac.uk/interpro/entry/IPR013103","IPR013103")</f>
        <v>IPR013103</v>
      </c>
    </row>
    <row r="1333" spans="1:13" x14ac:dyDescent="0.25">
      <c r="A1333" s="13" t="s">
        <v>4720</v>
      </c>
      <c r="B1333" s="13" t="s">
        <v>151</v>
      </c>
      <c r="C1333" s="13" t="s">
        <v>152</v>
      </c>
      <c r="D1333" s="13" t="s">
        <v>4721</v>
      </c>
      <c r="E1333" s="14" t="s">
        <v>2236</v>
      </c>
      <c r="F1333" s="13" t="s">
        <v>2436</v>
      </c>
      <c r="G1333" s="13" t="s">
        <v>2437</v>
      </c>
      <c r="H1333" s="13" t="s">
        <v>157</v>
      </c>
      <c r="I1333" s="13" t="s">
        <v>2431</v>
      </c>
      <c r="J1333" s="13" t="str">
        <f>HYPERLINK("http://pfam.sanger.ac.uk/family/PF00665","PF00665")</f>
        <v>PF00665</v>
      </c>
      <c r="K1333" s="13" t="s">
        <v>2316</v>
      </c>
      <c r="L1333" s="13" t="str">
        <f>HYPERLINK("http://www.ebi.ac.uk/interpro/entry/IPR012337","IPR012337")</f>
        <v>IPR012337</v>
      </c>
      <c r="M1333" s="13" t="s">
        <v>2292</v>
      </c>
    </row>
    <row r="1334" spans="1:13" x14ac:dyDescent="0.25">
      <c r="A1334" s="13" t="s">
        <v>4722</v>
      </c>
      <c r="B1334" s="13" t="s">
        <v>162</v>
      </c>
      <c r="C1334" s="13" t="s">
        <v>152</v>
      </c>
      <c r="D1334" s="13" t="s">
        <v>4723</v>
      </c>
      <c r="E1334" s="14" t="s">
        <v>2236</v>
      </c>
      <c r="F1334" s="13" t="s">
        <v>2436</v>
      </c>
      <c r="G1334" s="13" t="s">
        <v>2437</v>
      </c>
      <c r="H1334" s="13" t="s">
        <v>157</v>
      </c>
      <c r="J1334" s="13" t="s">
        <v>157</v>
      </c>
      <c r="L1334" s="13" t="s">
        <v>157</v>
      </c>
    </row>
    <row r="1335" spans="1:13" x14ac:dyDescent="0.25">
      <c r="A1335" s="13" t="s">
        <v>2831</v>
      </c>
      <c r="B1335" s="13" t="s">
        <v>151</v>
      </c>
      <c r="C1335" s="13" t="s">
        <v>152</v>
      </c>
      <c r="D1335" s="13" t="s">
        <v>1544</v>
      </c>
      <c r="E1335" s="14" t="s">
        <v>2236</v>
      </c>
      <c r="F1335" s="13" t="s">
        <v>4724</v>
      </c>
      <c r="G1335" s="13" t="s">
        <v>4725</v>
      </c>
      <c r="H1335" s="13" t="s">
        <v>157</v>
      </c>
      <c r="I1335" s="13" t="s">
        <v>1566</v>
      </c>
      <c r="J1335" s="13" t="str">
        <f>HYPERLINK("http://pfam.sanger.ac.uk/family/PF07727","PF07727")</f>
        <v>PF07727</v>
      </c>
      <c r="K1335" s="13" t="s">
        <v>2243</v>
      </c>
      <c r="L1335" s="13" t="str">
        <f>HYPERLINK("http://www.ebi.ac.uk/interpro/entry/IPR013103","IPR013103")</f>
        <v>IPR013103</v>
      </c>
    </row>
    <row r="1336" spans="1:13" x14ac:dyDescent="0.25">
      <c r="A1336" s="13" t="s">
        <v>4726</v>
      </c>
      <c r="B1336" s="13" t="s">
        <v>151</v>
      </c>
      <c r="C1336" s="13" t="s">
        <v>152</v>
      </c>
      <c r="D1336" s="13" t="s">
        <v>4727</v>
      </c>
      <c r="E1336" s="14" t="s">
        <v>2236</v>
      </c>
      <c r="F1336" s="13" t="s">
        <v>4724</v>
      </c>
      <c r="G1336" s="13" t="s">
        <v>4725</v>
      </c>
      <c r="H1336" s="13" t="s">
        <v>157</v>
      </c>
      <c r="I1336" s="13" t="s">
        <v>2431</v>
      </c>
      <c r="J1336" s="13" t="str">
        <f>HYPERLINK("http://pfam.sanger.ac.uk/family/PF00665","PF00665")</f>
        <v>PF00665</v>
      </c>
      <c r="K1336" s="13" t="s">
        <v>2316</v>
      </c>
      <c r="L1336" s="13" t="str">
        <f>HYPERLINK("http://www.ebi.ac.uk/interpro/entry/IPR012337","IPR012337")</f>
        <v>IPR012337</v>
      </c>
      <c r="M1336" s="13" t="s">
        <v>2292</v>
      </c>
    </row>
    <row r="1337" spans="1:13" x14ac:dyDescent="0.25">
      <c r="A1337" s="13" t="s">
        <v>4728</v>
      </c>
      <c r="B1337" s="13" t="s">
        <v>162</v>
      </c>
      <c r="C1337" s="13" t="s">
        <v>152</v>
      </c>
      <c r="D1337" s="13" t="s">
        <v>2439</v>
      </c>
      <c r="E1337" s="14" t="s">
        <v>2236</v>
      </c>
      <c r="F1337" s="13" t="s">
        <v>4724</v>
      </c>
      <c r="G1337" s="13" t="s">
        <v>4725</v>
      </c>
      <c r="H1337" s="13" t="s">
        <v>157</v>
      </c>
      <c r="I1337" s="13" t="s">
        <v>1566</v>
      </c>
      <c r="J1337" s="13" t="str">
        <f>HYPERLINK("http://pfam.sanger.ac.uk/family/PF07727","PF07727")</f>
        <v>PF07727</v>
      </c>
      <c r="K1337" s="13" t="s">
        <v>2243</v>
      </c>
      <c r="L1337" s="13" t="str">
        <f>HYPERLINK("http://www.ebi.ac.uk/interpro/entry/IPR013103","IPR013103")</f>
        <v>IPR013103</v>
      </c>
    </row>
    <row r="1338" spans="1:13" x14ac:dyDescent="0.25">
      <c r="A1338" s="13" t="s">
        <v>4729</v>
      </c>
      <c r="B1338" s="13" t="s">
        <v>162</v>
      </c>
      <c r="C1338" s="13" t="s">
        <v>152</v>
      </c>
      <c r="D1338" s="13" t="s">
        <v>3624</v>
      </c>
      <c r="E1338" s="14" t="s">
        <v>2236</v>
      </c>
      <c r="F1338" s="13" t="s">
        <v>4730</v>
      </c>
      <c r="G1338" s="13" t="s">
        <v>4731</v>
      </c>
      <c r="H1338" s="13" t="s">
        <v>157</v>
      </c>
      <c r="I1338" s="13" t="s">
        <v>2387</v>
      </c>
      <c r="J1338" s="13" t="str">
        <f>HYPERLINK("http://pfam.sanger.ac.uk/family/PF00665","PF00665")</f>
        <v>PF00665</v>
      </c>
      <c r="K1338" s="13" t="s">
        <v>496</v>
      </c>
      <c r="L1338" s="13" t="str">
        <f>HYPERLINK("http://www.ebi.ac.uk/interpro/entry/IPR012337","IPR012337")</f>
        <v>IPR012337</v>
      </c>
      <c r="M1338" s="13" t="s">
        <v>2292</v>
      </c>
    </row>
    <row r="1339" spans="1:13" x14ac:dyDescent="0.25">
      <c r="A1339" s="13" t="s">
        <v>4732</v>
      </c>
      <c r="B1339" s="13" t="s">
        <v>151</v>
      </c>
      <c r="C1339" s="13" t="s">
        <v>152</v>
      </c>
      <c r="D1339" s="13" t="s">
        <v>4733</v>
      </c>
      <c r="E1339" s="14" t="s">
        <v>2236</v>
      </c>
      <c r="F1339" s="13" t="s">
        <v>3705</v>
      </c>
      <c r="G1339" s="13" t="s">
        <v>3706</v>
      </c>
      <c r="H1339" s="13" t="str">
        <f>HYPERLINK("http://www.uniprot.org/uniref/UniRef90_UPI000234E835","UniRef90_UPI000234E835")</f>
        <v>UniRef90_UPI000234E835</v>
      </c>
      <c r="I1339" s="13" t="s">
        <v>2255</v>
      </c>
      <c r="J1339" s="13" t="str">
        <f>HYPERLINK("http://pfam.sanger.ac.uk/family/PF13456","PF13456")</f>
        <v>PF13456</v>
      </c>
      <c r="L1339" s="13" t="s">
        <v>157</v>
      </c>
      <c r="M1339" s="13" t="s">
        <v>1549</v>
      </c>
    </row>
    <row r="1340" spans="1:13" x14ac:dyDescent="0.25">
      <c r="A1340" s="13" t="s">
        <v>4734</v>
      </c>
      <c r="B1340" s="13" t="s">
        <v>175</v>
      </c>
      <c r="C1340" s="13" t="s">
        <v>152</v>
      </c>
      <c r="D1340" s="13" t="s">
        <v>243</v>
      </c>
      <c r="E1340" s="14" t="s">
        <v>2236</v>
      </c>
      <c r="F1340" s="13" t="s">
        <v>2889</v>
      </c>
      <c r="G1340" s="13" t="s">
        <v>2890</v>
      </c>
      <c r="H1340" s="13" t="str">
        <f>HYPERLINK("http://www.uniprot.org/uniref/UniRef90_UPI000234E71F","UniRef90_UPI000234E71F")</f>
        <v>UniRef90_UPI000234E71F</v>
      </c>
      <c r="I1340" s="13" t="s">
        <v>2950</v>
      </c>
      <c r="J1340" s="13" t="str">
        <f>HYPERLINK("http://pfam.sanger.ac.uk/family/PF14223","PF14223")</f>
        <v>PF14223</v>
      </c>
      <c r="L1340" s="13" t="s">
        <v>157</v>
      </c>
      <c r="M1340" s="13" t="s">
        <v>717</v>
      </c>
    </row>
    <row r="1341" spans="1:13" x14ac:dyDescent="0.25">
      <c r="A1341" s="13" t="s">
        <v>4735</v>
      </c>
      <c r="B1341" s="13" t="s">
        <v>162</v>
      </c>
      <c r="C1341" s="13" t="s">
        <v>152</v>
      </c>
      <c r="D1341" s="13" t="s">
        <v>3722</v>
      </c>
      <c r="E1341" s="14" t="s">
        <v>2236</v>
      </c>
      <c r="F1341" s="13" t="s">
        <v>2442</v>
      </c>
      <c r="G1341" s="13" t="s">
        <v>2443</v>
      </c>
      <c r="H1341" s="13" t="str">
        <f>HYPERLINK("http://www.uniprot.org/uniref/UniRef90_UPI000234E79F","UniRef90_UPI000234E79F")</f>
        <v>UniRef90_UPI000234E79F</v>
      </c>
      <c r="I1341" s="13" t="s">
        <v>2444</v>
      </c>
      <c r="J1341" s="13" t="str">
        <f>HYPERLINK("http://pfam.sanger.ac.uk/family/PF14244","PF14244")</f>
        <v>PF14244</v>
      </c>
      <c r="K1341" s="13" t="s">
        <v>2302</v>
      </c>
      <c r="L1341" s="13" t="str">
        <f>HYPERLINK("http://www.ebi.ac.uk/interpro/entry/IPR001878","IPR001878")</f>
        <v>IPR001878</v>
      </c>
      <c r="M1341" s="13" t="s">
        <v>717</v>
      </c>
    </row>
    <row r="1342" spans="1:13" x14ac:dyDescent="0.25">
      <c r="A1342" s="13" t="s">
        <v>4736</v>
      </c>
      <c r="B1342" s="13" t="s">
        <v>151</v>
      </c>
      <c r="C1342" s="13" t="s">
        <v>152</v>
      </c>
      <c r="D1342" s="13" t="s">
        <v>4737</v>
      </c>
      <c r="E1342" s="14" t="s">
        <v>2236</v>
      </c>
      <c r="F1342" s="13" t="s">
        <v>4738</v>
      </c>
      <c r="G1342" s="13" t="s">
        <v>4739</v>
      </c>
      <c r="H1342" s="13" t="str">
        <f>HYPERLINK("http://www.uniprot.org/uniref/UniRef90_UPI000234F97B","UniRef90_UPI000234F97B")</f>
        <v>UniRef90_UPI000234F97B</v>
      </c>
      <c r="I1342" s="13" t="s">
        <v>2290</v>
      </c>
      <c r="J1342" s="13" t="str">
        <f>HYPERLINK("http://pfam.sanger.ac.uk/family/PF00665","PF00665")</f>
        <v>PF00665</v>
      </c>
      <c r="L1342" s="13" t="s">
        <v>157</v>
      </c>
      <c r="M1342" s="13" t="s">
        <v>2292</v>
      </c>
    </row>
    <row r="1343" spans="1:13" x14ac:dyDescent="0.25">
      <c r="A1343" s="13" t="s">
        <v>4740</v>
      </c>
      <c r="B1343" s="13" t="s">
        <v>151</v>
      </c>
      <c r="C1343" s="13" t="s">
        <v>152</v>
      </c>
      <c r="D1343" s="13" t="s">
        <v>4741</v>
      </c>
      <c r="E1343" s="14" t="s">
        <v>2236</v>
      </c>
      <c r="F1343" s="13" t="s">
        <v>2447</v>
      </c>
      <c r="G1343" s="13" t="s">
        <v>2448</v>
      </c>
      <c r="H1343" s="13" t="str">
        <f>HYPERLINK("http://www.uniprot.org/uniref/UniRef90_UPI000234E8C8","UniRef90_UPI000234E8C8")</f>
        <v>UniRef90_UPI000234E8C8</v>
      </c>
      <c r="I1343" s="13" t="s">
        <v>1566</v>
      </c>
      <c r="J1343" s="13" t="str">
        <f>HYPERLINK("http://pfam.sanger.ac.uk/family/PF07727","PF07727")</f>
        <v>PF07727</v>
      </c>
      <c r="K1343" s="13" t="s">
        <v>2243</v>
      </c>
      <c r="L1343" s="13" t="str">
        <f>HYPERLINK("http://www.ebi.ac.uk/interpro/entry/IPR013103","IPR013103")</f>
        <v>IPR013103</v>
      </c>
    </row>
    <row r="1344" spans="1:13" x14ac:dyDescent="0.25">
      <c r="A1344" s="13" t="s">
        <v>2467</v>
      </c>
      <c r="B1344" s="13" t="s">
        <v>162</v>
      </c>
      <c r="C1344" s="13" t="s">
        <v>152</v>
      </c>
      <c r="D1344" s="13" t="s">
        <v>243</v>
      </c>
      <c r="E1344" s="14" t="s">
        <v>2236</v>
      </c>
      <c r="F1344" s="13" t="s">
        <v>2451</v>
      </c>
      <c r="G1344" s="13" t="s">
        <v>2452</v>
      </c>
      <c r="H1344" s="13" t="str">
        <f>HYPERLINK("http://www.uniprot.org/uniref/UniRef90_UPI000234EE05","UniRef90_UPI000234EE05")</f>
        <v>UniRef90_UPI000234EE05</v>
      </c>
      <c r="I1344" s="13" t="s">
        <v>2255</v>
      </c>
      <c r="J1344" s="13" t="str">
        <f>HYPERLINK("http://pfam.sanger.ac.uk/family/PF13456","PF13456")</f>
        <v>PF13456</v>
      </c>
      <c r="L1344" s="13" t="s">
        <v>157</v>
      </c>
      <c r="M1344" s="13" t="s">
        <v>1549</v>
      </c>
    </row>
    <row r="1345" spans="1:13" x14ac:dyDescent="0.25">
      <c r="A1345" s="13" t="s">
        <v>752</v>
      </c>
      <c r="B1345" s="13" t="s">
        <v>162</v>
      </c>
      <c r="C1345" s="13" t="s">
        <v>152</v>
      </c>
      <c r="D1345" s="13" t="s">
        <v>2454</v>
      </c>
      <c r="E1345" s="14" t="s">
        <v>2236</v>
      </c>
      <c r="F1345" s="13" t="s">
        <v>2455</v>
      </c>
      <c r="G1345" s="13" t="s">
        <v>2456</v>
      </c>
      <c r="H1345" s="13" t="str">
        <f>HYPERLINK("http://www.uniprot.org/uniref/UniRef90_UPI000234E3F7","UniRef90_UPI000234E3F7")</f>
        <v>UniRef90_UPI000234E3F7</v>
      </c>
      <c r="I1345" s="13" t="s">
        <v>1566</v>
      </c>
      <c r="J1345" s="13" t="str">
        <f>HYPERLINK("http://pfam.sanger.ac.uk/family/PF07727","PF07727")</f>
        <v>PF07727</v>
      </c>
      <c r="L1345" s="13" t="s">
        <v>157</v>
      </c>
    </row>
    <row r="1346" spans="1:13" x14ac:dyDescent="0.25">
      <c r="A1346" s="13" t="s">
        <v>4742</v>
      </c>
      <c r="B1346" s="13" t="s">
        <v>151</v>
      </c>
      <c r="C1346" s="13" t="s">
        <v>152</v>
      </c>
      <c r="D1346" s="13" t="s">
        <v>4743</v>
      </c>
      <c r="E1346" s="14" t="s">
        <v>2236</v>
      </c>
      <c r="F1346" s="13" t="s">
        <v>1618</v>
      </c>
      <c r="G1346" s="13" t="s">
        <v>1619</v>
      </c>
      <c r="H1346" s="13" t="str">
        <f>HYPERLINK("http://www.uniprot.org/uniref/UniRef90_UPI000234EBB1","UniRef90_UPI000234EBB1")</f>
        <v>UniRef90_UPI000234EBB1</v>
      </c>
      <c r="I1346" s="13" t="s">
        <v>2248</v>
      </c>
      <c r="J1346" s="13" t="str">
        <f>HYPERLINK("http://pfam.sanger.ac.uk/family/PF00078","PF00078")</f>
        <v>PF00078</v>
      </c>
      <c r="L1346" s="13" t="s">
        <v>157</v>
      </c>
      <c r="M1346" s="13" t="s">
        <v>2250</v>
      </c>
    </row>
    <row r="1347" spans="1:13" x14ac:dyDescent="0.25">
      <c r="A1347" s="13" t="s">
        <v>4744</v>
      </c>
      <c r="B1347" s="13" t="s">
        <v>151</v>
      </c>
      <c r="C1347" s="13" t="s">
        <v>152</v>
      </c>
      <c r="D1347" s="13" t="s">
        <v>1625</v>
      </c>
      <c r="E1347" s="14" t="s">
        <v>2236</v>
      </c>
      <c r="F1347" s="13" t="s">
        <v>1622</v>
      </c>
      <c r="G1347" s="13" t="s">
        <v>1623</v>
      </c>
      <c r="H1347" s="13" t="str">
        <f>HYPERLINK("http://www.uniprot.org/uniref/UniRef90_UPI000234E3F9","UniRef90_UPI000234E3F9")</f>
        <v>UniRef90_UPI000234E3F9</v>
      </c>
      <c r="I1347" s="13" t="s">
        <v>2255</v>
      </c>
      <c r="J1347" s="13" t="str">
        <f>HYPERLINK("http://pfam.sanger.ac.uk/family/PF13456","PF13456")</f>
        <v>PF13456</v>
      </c>
      <c r="L1347" s="13" t="s">
        <v>157</v>
      </c>
      <c r="M1347" s="13" t="s">
        <v>1549</v>
      </c>
    </row>
    <row r="1348" spans="1:13" x14ac:dyDescent="0.25">
      <c r="A1348" s="13" t="s">
        <v>4745</v>
      </c>
      <c r="B1348" s="13" t="s">
        <v>175</v>
      </c>
      <c r="C1348" s="13" t="s">
        <v>152</v>
      </c>
      <c r="D1348" s="13" t="s">
        <v>4746</v>
      </c>
      <c r="E1348" s="14" t="s">
        <v>2236</v>
      </c>
      <c r="F1348" s="13" t="s">
        <v>2463</v>
      </c>
      <c r="G1348" s="13" t="s">
        <v>2464</v>
      </c>
      <c r="H1348" s="13" t="str">
        <f>HYPERLINK("http://www.uniprot.org/uniref/UniRef90_UPI00032AC5B5","UniRef90_UPI00032AC5B5")</f>
        <v>UniRef90_UPI00032AC5B5</v>
      </c>
      <c r="I1348" s="13" t="s">
        <v>2307</v>
      </c>
      <c r="J1348" s="13" t="str">
        <f>HYPERLINK("http://pfam.sanger.ac.uk/family/PF14244","PF14244")</f>
        <v>PF14244</v>
      </c>
      <c r="L1348" s="13" t="s">
        <v>157</v>
      </c>
    </row>
    <row r="1349" spans="1:13" x14ac:dyDescent="0.25">
      <c r="A1349" s="13" t="s">
        <v>1639</v>
      </c>
      <c r="B1349" s="13" t="s">
        <v>151</v>
      </c>
      <c r="C1349" s="13" t="s">
        <v>152</v>
      </c>
      <c r="E1349" s="14" t="s">
        <v>2236</v>
      </c>
      <c r="F1349" s="13" t="s">
        <v>1283</v>
      </c>
      <c r="H1349" s="13" t="s">
        <v>157</v>
      </c>
      <c r="I1349" s="13" t="s">
        <v>1132</v>
      </c>
      <c r="J1349" s="13" t="str">
        <f>HYPERLINK("http://pfam.sanger.ac.uk/family/PF13966","PF13966")</f>
        <v>PF13966</v>
      </c>
      <c r="L1349" s="13" t="s">
        <v>157</v>
      </c>
    </row>
    <row r="1350" spans="1:13" x14ac:dyDescent="0.25">
      <c r="A1350" s="13" t="s">
        <v>4747</v>
      </c>
      <c r="B1350" s="13" t="s">
        <v>162</v>
      </c>
      <c r="C1350" s="13" t="s">
        <v>152</v>
      </c>
      <c r="E1350" s="14" t="s">
        <v>2236</v>
      </c>
      <c r="F1350" s="13" t="s">
        <v>1283</v>
      </c>
      <c r="H1350" s="13" t="s">
        <v>157</v>
      </c>
      <c r="I1350" s="13" t="s">
        <v>3067</v>
      </c>
      <c r="J1350" s="13" t="str">
        <f>HYPERLINK("http://pfam.sanger.ac.uk/family/PF14223","PF14223")</f>
        <v>PF14223</v>
      </c>
      <c r="L1350" s="13" t="s">
        <v>157</v>
      </c>
    </row>
    <row r="1351" spans="1:13" x14ac:dyDescent="0.25">
      <c r="A1351" s="13" t="s">
        <v>1193</v>
      </c>
      <c r="B1351" s="13" t="s">
        <v>162</v>
      </c>
      <c r="C1351" s="13" t="s">
        <v>152</v>
      </c>
      <c r="E1351" s="14" t="s">
        <v>2236</v>
      </c>
      <c r="F1351" s="13" t="s">
        <v>1283</v>
      </c>
      <c r="H1351" s="13" t="s">
        <v>157</v>
      </c>
      <c r="I1351" s="13" t="s">
        <v>2248</v>
      </c>
      <c r="J1351" s="13" t="str">
        <f>HYPERLINK("http://pfam.sanger.ac.uk/family/PF00078","PF00078")</f>
        <v>PF00078</v>
      </c>
      <c r="L1351" s="13" t="s">
        <v>157</v>
      </c>
      <c r="M1351" s="13" t="s">
        <v>2250</v>
      </c>
    </row>
    <row r="1352" spans="1:13" x14ac:dyDescent="0.25">
      <c r="A1352" s="13" t="s">
        <v>4748</v>
      </c>
      <c r="B1352" s="13" t="s">
        <v>162</v>
      </c>
      <c r="C1352" s="13" t="s">
        <v>152</v>
      </c>
      <c r="E1352" s="14" t="s">
        <v>2236</v>
      </c>
      <c r="F1352" s="13" t="s">
        <v>1283</v>
      </c>
      <c r="H1352" s="13" t="s">
        <v>157</v>
      </c>
      <c r="I1352" s="13" t="s">
        <v>2285</v>
      </c>
      <c r="J1352" s="13" t="str">
        <f>HYPERLINK("http://pfam.sanger.ac.uk/family/PF03732","PF03732")</f>
        <v>PF03732</v>
      </c>
      <c r="L1352" s="13" t="s">
        <v>157</v>
      </c>
    </row>
    <row r="1353" spans="1:13" x14ac:dyDescent="0.25">
      <c r="A1353" s="13" t="s">
        <v>2434</v>
      </c>
      <c r="B1353" s="13" t="s">
        <v>162</v>
      </c>
      <c r="C1353" s="13" t="s">
        <v>152</v>
      </c>
      <c r="E1353" s="14" t="s">
        <v>2236</v>
      </c>
      <c r="F1353" s="13" t="s">
        <v>1283</v>
      </c>
      <c r="H1353" s="13" t="s">
        <v>157</v>
      </c>
      <c r="I1353" s="13" t="s">
        <v>1132</v>
      </c>
      <c r="J1353" s="13" t="str">
        <f>HYPERLINK("http://pfam.sanger.ac.uk/family/PF13966","PF13966")</f>
        <v>PF13966</v>
      </c>
      <c r="L1353" s="13" t="s">
        <v>157</v>
      </c>
    </row>
    <row r="1354" spans="1:13" x14ac:dyDescent="0.25">
      <c r="A1354" s="13" t="s">
        <v>4749</v>
      </c>
      <c r="B1354" s="13" t="s">
        <v>166</v>
      </c>
      <c r="C1354" s="13" t="s">
        <v>152</v>
      </c>
      <c r="E1354" s="14" t="s">
        <v>2236</v>
      </c>
      <c r="F1354" s="13" t="s">
        <v>1283</v>
      </c>
      <c r="H1354" s="13" t="s">
        <v>157</v>
      </c>
      <c r="I1354" s="13" t="s">
        <v>762</v>
      </c>
      <c r="J1354" s="13" t="str">
        <f>HYPERLINK("http://pfam.sanger.ac.uk/family/PF13976","PF13976")</f>
        <v>PF13976</v>
      </c>
      <c r="L1354" s="13" t="s">
        <v>157</v>
      </c>
    </row>
    <row r="1355" spans="1:13" x14ac:dyDescent="0.25">
      <c r="A1355" s="13" t="s">
        <v>1567</v>
      </c>
      <c r="B1355" s="13" t="s">
        <v>162</v>
      </c>
      <c r="C1355" s="13" t="s">
        <v>152</v>
      </c>
      <c r="E1355" s="14" t="s">
        <v>2236</v>
      </c>
      <c r="F1355" s="13" t="s">
        <v>1283</v>
      </c>
      <c r="H1355" s="13" t="s">
        <v>157</v>
      </c>
      <c r="I1355" s="13" t="s">
        <v>2387</v>
      </c>
      <c r="J1355" s="13" t="str">
        <f>HYPERLINK("http://pfam.sanger.ac.uk/family/PF00665","PF00665")</f>
        <v>PF00665</v>
      </c>
      <c r="L1355" s="13" t="s">
        <v>157</v>
      </c>
      <c r="M1355" s="13" t="s">
        <v>2292</v>
      </c>
    </row>
    <row r="1356" spans="1:13" x14ac:dyDescent="0.25">
      <c r="A1356" s="13" t="s">
        <v>4750</v>
      </c>
      <c r="B1356" s="13" t="s">
        <v>162</v>
      </c>
      <c r="C1356" s="13" t="s">
        <v>152</v>
      </c>
      <c r="E1356" s="14" t="s">
        <v>2236</v>
      </c>
      <c r="F1356" s="13" t="s">
        <v>1283</v>
      </c>
      <c r="H1356" s="13" t="s">
        <v>157</v>
      </c>
      <c r="I1356" s="13" t="s">
        <v>1566</v>
      </c>
      <c r="J1356" s="13" t="str">
        <f>HYPERLINK("http://pfam.sanger.ac.uk/family/PF07727","PF07727")</f>
        <v>PF07727</v>
      </c>
      <c r="L1356" s="13" t="s">
        <v>157</v>
      </c>
    </row>
    <row r="1357" spans="1:13" x14ac:dyDescent="0.25">
      <c r="A1357" s="13" t="s">
        <v>533</v>
      </c>
      <c r="B1357" s="13" t="s">
        <v>162</v>
      </c>
      <c r="C1357" s="13" t="s">
        <v>152</v>
      </c>
      <c r="E1357" s="14" t="s">
        <v>2236</v>
      </c>
      <c r="F1357" s="13" t="s">
        <v>1283</v>
      </c>
      <c r="H1357" s="13" t="s">
        <v>157</v>
      </c>
      <c r="I1357" s="13" t="s">
        <v>3067</v>
      </c>
      <c r="J1357" s="13" t="str">
        <f>HYPERLINK("http://pfam.sanger.ac.uk/family/PF14223","PF14223")</f>
        <v>PF14223</v>
      </c>
      <c r="L1357" s="13" t="s">
        <v>157</v>
      </c>
    </row>
    <row r="1358" spans="1:13" x14ac:dyDescent="0.25">
      <c r="A1358" s="13" t="s">
        <v>252</v>
      </c>
      <c r="B1358" s="13" t="s">
        <v>162</v>
      </c>
      <c r="C1358" s="13" t="s">
        <v>152</v>
      </c>
      <c r="E1358" s="14" t="s">
        <v>2236</v>
      </c>
      <c r="F1358" s="13" t="s">
        <v>1283</v>
      </c>
      <c r="H1358" s="13" t="s">
        <v>157</v>
      </c>
      <c r="I1358" s="13" t="s">
        <v>3067</v>
      </c>
      <c r="J1358" s="13" t="str">
        <f>HYPERLINK("http://pfam.sanger.ac.uk/family/PF14223","PF14223")</f>
        <v>PF14223</v>
      </c>
      <c r="L1358" s="13" t="s">
        <v>157</v>
      </c>
    </row>
    <row r="1359" spans="1:13" x14ac:dyDescent="0.25">
      <c r="A1359" s="13" t="s">
        <v>2631</v>
      </c>
      <c r="B1359" s="13" t="s">
        <v>175</v>
      </c>
      <c r="C1359" s="13" t="s">
        <v>152</v>
      </c>
      <c r="E1359" s="14" t="s">
        <v>2236</v>
      </c>
      <c r="F1359" s="13" t="s">
        <v>1283</v>
      </c>
      <c r="H1359" s="13" t="s">
        <v>157</v>
      </c>
      <c r="I1359" s="13" t="s">
        <v>762</v>
      </c>
      <c r="J1359" s="13" t="str">
        <f>HYPERLINK("http://pfam.sanger.ac.uk/family/PF13976","PF13976")</f>
        <v>PF13976</v>
      </c>
      <c r="L1359" s="13" t="s">
        <v>157</v>
      </c>
    </row>
    <row r="1360" spans="1:13" x14ac:dyDescent="0.25">
      <c r="A1360" s="13" t="s">
        <v>1668</v>
      </c>
      <c r="B1360" s="13" t="s">
        <v>151</v>
      </c>
      <c r="C1360" s="13" t="s">
        <v>152</v>
      </c>
      <c r="E1360" s="14" t="s">
        <v>2236</v>
      </c>
      <c r="F1360" s="13" t="s">
        <v>1283</v>
      </c>
      <c r="H1360" s="13" t="s">
        <v>157</v>
      </c>
      <c r="I1360" s="13" t="s">
        <v>1566</v>
      </c>
      <c r="J1360" s="13" t="str">
        <f>HYPERLINK("http://pfam.sanger.ac.uk/family/PF07727","PF07727")</f>
        <v>PF07727</v>
      </c>
      <c r="L1360" s="13" t="s">
        <v>157</v>
      </c>
    </row>
    <row r="1361" spans="1:13" x14ac:dyDescent="0.25">
      <c r="A1361" s="13" t="s">
        <v>970</v>
      </c>
      <c r="B1361" s="13" t="s">
        <v>166</v>
      </c>
      <c r="C1361" s="13" t="s">
        <v>152</v>
      </c>
      <c r="E1361" s="14" t="s">
        <v>2236</v>
      </c>
      <c r="F1361" s="13" t="s">
        <v>1283</v>
      </c>
      <c r="H1361" s="13" t="s">
        <v>157</v>
      </c>
      <c r="I1361" s="13" t="s">
        <v>1132</v>
      </c>
      <c r="J1361" s="13" t="str">
        <f>HYPERLINK("http://pfam.sanger.ac.uk/family/PF13966","PF13966")</f>
        <v>PF13966</v>
      </c>
      <c r="L1361" s="13" t="s">
        <v>157</v>
      </c>
    </row>
    <row r="1362" spans="1:13" x14ac:dyDescent="0.25">
      <c r="A1362" s="13" t="s">
        <v>4751</v>
      </c>
      <c r="B1362" s="13" t="s">
        <v>175</v>
      </c>
      <c r="C1362" s="13" t="s">
        <v>152</v>
      </c>
      <c r="E1362" s="14" t="s">
        <v>2236</v>
      </c>
      <c r="F1362" s="13" t="s">
        <v>1283</v>
      </c>
      <c r="H1362" s="13" t="s">
        <v>157</v>
      </c>
      <c r="I1362" s="13" t="s">
        <v>1566</v>
      </c>
      <c r="J1362" s="13" t="str">
        <f>HYPERLINK("http://pfam.sanger.ac.uk/family/PF07727","PF07727")</f>
        <v>PF07727</v>
      </c>
      <c r="L1362" s="13" t="s">
        <v>157</v>
      </c>
    </row>
    <row r="1363" spans="1:13" x14ac:dyDescent="0.25">
      <c r="A1363" s="13" t="s">
        <v>4752</v>
      </c>
      <c r="B1363" s="13" t="s">
        <v>166</v>
      </c>
      <c r="C1363" s="13" t="s">
        <v>152</v>
      </c>
      <c r="E1363" s="14" t="s">
        <v>2236</v>
      </c>
      <c r="F1363" s="13" t="s">
        <v>1283</v>
      </c>
      <c r="H1363" s="13" t="s">
        <v>157</v>
      </c>
      <c r="I1363" s="13" t="s">
        <v>1566</v>
      </c>
      <c r="J1363" s="13" t="str">
        <f>HYPERLINK("http://pfam.sanger.ac.uk/family/PF07727","PF07727")</f>
        <v>PF07727</v>
      </c>
      <c r="L1363" s="13" t="s">
        <v>157</v>
      </c>
    </row>
    <row r="1364" spans="1:13" x14ac:dyDescent="0.25">
      <c r="A1364" s="13" t="s">
        <v>4753</v>
      </c>
      <c r="B1364" s="13" t="s">
        <v>166</v>
      </c>
      <c r="C1364" s="13" t="s">
        <v>152</v>
      </c>
      <c r="E1364" s="14" t="s">
        <v>2236</v>
      </c>
      <c r="F1364" s="13" t="s">
        <v>1283</v>
      </c>
      <c r="H1364" s="13" t="s">
        <v>157</v>
      </c>
      <c r="I1364" s="13" t="s">
        <v>2431</v>
      </c>
      <c r="J1364" s="13" t="str">
        <f>HYPERLINK("http://pfam.sanger.ac.uk/family/PF00665","PF00665")</f>
        <v>PF00665</v>
      </c>
      <c r="L1364" s="13" t="s">
        <v>157</v>
      </c>
      <c r="M1364" s="13" t="s">
        <v>2292</v>
      </c>
    </row>
    <row r="1365" spans="1:13" x14ac:dyDescent="0.25">
      <c r="A1365" s="13" t="s">
        <v>2471</v>
      </c>
      <c r="B1365" s="13" t="s">
        <v>166</v>
      </c>
      <c r="C1365" s="13" t="s">
        <v>152</v>
      </c>
      <c r="E1365" s="14" t="s">
        <v>2236</v>
      </c>
      <c r="F1365" s="13" t="s">
        <v>1283</v>
      </c>
      <c r="H1365" s="13" t="s">
        <v>157</v>
      </c>
      <c r="I1365" s="13" t="s">
        <v>2248</v>
      </c>
      <c r="J1365" s="13" t="str">
        <f>HYPERLINK("http://pfam.sanger.ac.uk/family/PF00078","PF00078")</f>
        <v>PF00078</v>
      </c>
      <c r="L1365" s="13" t="s">
        <v>157</v>
      </c>
      <c r="M1365" s="13" t="s">
        <v>2250</v>
      </c>
    </row>
    <row r="1366" spans="1:13" x14ac:dyDescent="0.25">
      <c r="A1366" s="13" t="s">
        <v>2256</v>
      </c>
      <c r="B1366" s="13" t="s">
        <v>162</v>
      </c>
      <c r="C1366" s="13" t="s">
        <v>152</v>
      </c>
      <c r="E1366" s="14" t="s">
        <v>2236</v>
      </c>
      <c r="F1366" s="13" t="s">
        <v>1283</v>
      </c>
      <c r="H1366" s="13" t="s">
        <v>157</v>
      </c>
      <c r="I1366" s="13" t="s">
        <v>762</v>
      </c>
      <c r="J1366" s="13" t="str">
        <f>HYPERLINK("http://pfam.sanger.ac.uk/family/PF13976","PF13976")</f>
        <v>PF13976</v>
      </c>
      <c r="L1366" s="13" t="s">
        <v>157</v>
      </c>
    </row>
    <row r="1367" spans="1:13" x14ac:dyDescent="0.25">
      <c r="A1367" s="13" t="s">
        <v>1700</v>
      </c>
      <c r="B1367" s="13" t="s">
        <v>175</v>
      </c>
      <c r="C1367" s="13" t="s">
        <v>152</v>
      </c>
      <c r="E1367" s="14" t="s">
        <v>2236</v>
      </c>
      <c r="F1367" s="13" t="s">
        <v>1283</v>
      </c>
      <c r="H1367" s="13" t="s">
        <v>157</v>
      </c>
      <c r="I1367" s="13" t="s">
        <v>2950</v>
      </c>
      <c r="J1367" s="13" t="str">
        <f>HYPERLINK("http://pfam.sanger.ac.uk/family/PF14223","PF14223")</f>
        <v>PF14223</v>
      </c>
      <c r="L1367" s="13" t="s">
        <v>157</v>
      </c>
      <c r="M1367" s="13" t="s">
        <v>717</v>
      </c>
    </row>
    <row r="1368" spans="1:13" x14ac:dyDescent="0.25">
      <c r="A1368" s="13" t="s">
        <v>4754</v>
      </c>
      <c r="B1368" s="13" t="s">
        <v>166</v>
      </c>
      <c r="C1368" s="13" t="s">
        <v>152</v>
      </c>
      <c r="E1368" s="14" t="s">
        <v>2236</v>
      </c>
      <c r="F1368" s="13" t="s">
        <v>1283</v>
      </c>
      <c r="H1368" s="13" t="s">
        <v>157</v>
      </c>
      <c r="I1368" s="13" t="s">
        <v>2290</v>
      </c>
      <c r="J1368" s="13" t="str">
        <f>HYPERLINK("http://pfam.sanger.ac.uk/family/PF00665","PF00665")</f>
        <v>PF00665</v>
      </c>
      <c r="L1368" s="13" t="s">
        <v>157</v>
      </c>
      <c r="M1368" s="13" t="s">
        <v>2292</v>
      </c>
    </row>
    <row r="1369" spans="1:13" x14ac:dyDescent="0.25">
      <c r="A1369" s="13" t="s">
        <v>2474</v>
      </c>
      <c r="B1369" s="13" t="s">
        <v>166</v>
      </c>
      <c r="C1369" s="13" t="s">
        <v>152</v>
      </c>
      <c r="E1369" s="14" t="s">
        <v>2236</v>
      </c>
      <c r="F1369" s="13" t="s">
        <v>1283</v>
      </c>
      <c r="H1369" s="13" t="s">
        <v>157</v>
      </c>
      <c r="I1369" s="13" t="s">
        <v>2255</v>
      </c>
      <c r="J1369" s="13" t="str">
        <f>HYPERLINK("http://pfam.sanger.ac.uk/family/PF13456","PF13456")</f>
        <v>PF13456</v>
      </c>
      <c r="L1369" s="13" t="s">
        <v>157</v>
      </c>
      <c r="M1369" s="13" t="s">
        <v>1549</v>
      </c>
    </row>
    <row r="1370" spans="1:13" x14ac:dyDescent="0.25">
      <c r="A1370" s="13" t="s">
        <v>1711</v>
      </c>
      <c r="B1370" s="13" t="s">
        <v>151</v>
      </c>
      <c r="C1370" s="13" t="s">
        <v>152</v>
      </c>
      <c r="E1370" s="14" t="s">
        <v>2236</v>
      </c>
      <c r="F1370" s="13" t="s">
        <v>1283</v>
      </c>
      <c r="H1370" s="13" t="s">
        <v>157</v>
      </c>
      <c r="I1370" s="13" t="s">
        <v>1566</v>
      </c>
      <c r="J1370" s="13" t="str">
        <f>HYPERLINK("http://pfam.sanger.ac.uk/family/PF07727","PF07727")</f>
        <v>PF07727</v>
      </c>
      <c r="L1370" s="13" t="s">
        <v>157</v>
      </c>
    </row>
    <row r="1371" spans="1:13" x14ac:dyDescent="0.25">
      <c r="A1371" s="13" t="s">
        <v>1721</v>
      </c>
      <c r="B1371" s="13" t="s">
        <v>162</v>
      </c>
      <c r="C1371" s="13" t="s">
        <v>152</v>
      </c>
      <c r="E1371" s="14" t="s">
        <v>2236</v>
      </c>
      <c r="F1371" s="13" t="s">
        <v>1283</v>
      </c>
      <c r="H1371" s="13" t="s">
        <v>157</v>
      </c>
      <c r="I1371" s="13" t="s">
        <v>1566</v>
      </c>
      <c r="J1371" s="13" t="str">
        <f>HYPERLINK("http://pfam.sanger.ac.uk/family/PF07727","PF07727")</f>
        <v>PF07727</v>
      </c>
      <c r="L1371" s="13" t="s">
        <v>157</v>
      </c>
    </row>
    <row r="1372" spans="1:13" x14ac:dyDescent="0.25">
      <c r="A1372" s="13" t="s">
        <v>4755</v>
      </c>
      <c r="B1372" s="13" t="s">
        <v>162</v>
      </c>
      <c r="C1372" s="13" t="s">
        <v>152</v>
      </c>
      <c r="E1372" s="14" t="s">
        <v>2236</v>
      </c>
      <c r="F1372" s="13" t="s">
        <v>1283</v>
      </c>
      <c r="H1372" s="13" t="s">
        <v>157</v>
      </c>
      <c r="I1372" s="13" t="s">
        <v>2393</v>
      </c>
      <c r="J1372" s="13" t="str">
        <f>HYPERLINK("http://pfam.sanger.ac.uk/family/PF03732","PF03732")</f>
        <v>PF03732</v>
      </c>
      <c r="L1372" s="13" t="s">
        <v>157</v>
      </c>
      <c r="M1372" s="13" t="s">
        <v>237</v>
      </c>
    </row>
    <row r="1373" spans="1:13" x14ac:dyDescent="0.25">
      <c r="A1373" s="13" t="s">
        <v>2476</v>
      </c>
      <c r="B1373" s="13" t="s">
        <v>166</v>
      </c>
      <c r="C1373" s="13" t="s">
        <v>152</v>
      </c>
      <c r="E1373" s="14" t="s">
        <v>2236</v>
      </c>
      <c r="F1373" s="13" t="s">
        <v>1283</v>
      </c>
      <c r="H1373" s="13" t="s">
        <v>157</v>
      </c>
      <c r="I1373" s="13" t="s">
        <v>2248</v>
      </c>
      <c r="J1373" s="13" t="str">
        <f>HYPERLINK("http://pfam.sanger.ac.uk/family/PF00078","PF00078")</f>
        <v>PF00078</v>
      </c>
      <c r="L1373" s="13" t="s">
        <v>157</v>
      </c>
      <c r="M1373" s="13" t="s">
        <v>2250</v>
      </c>
    </row>
    <row r="1374" spans="1:13" x14ac:dyDescent="0.25">
      <c r="A1374" s="13" t="s">
        <v>1728</v>
      </c>
      <c r="B1374" s="13" t="s">
        <v>162</v>
      </c>
      <c r="C1374" s="13" t="s">
        <v>152</v>
      </c>
      <c r="E1374" s="14" t="s">
        <v>2236</v>
      </c>
      <c r="F1374" s="13" t="s">
        <v>1283</v>
      </c>
      <c r="H1374" s="13" t="s">
        <v>157</v>
      </c>
      <c r="I1374" s="13" t="s">
        <v>3067</v>
      </c>
      <c r="J1374" s="13" t="str">
        <f>HYPERLINK("http://pfam.sanger.ac.uk/family/PF14223","PF14223")</f>
        <v>PF14223</v>
      </c>
      <c r="L1374" s="13" t="s">
        <v>157</v>
      </c>
    </row>
    <row r="1375" spans="1:13" x14ac:dyDescent="0.25">
      <c r="A1375" s="13" t="s">
        <v>2584</v>
      </c>
      <c r="B1375" s="13" t="s">
        <v>151</v>
      </c>
      <c r="C1375" s="13" t="s">
        <v>152</v>
      </c>
      <c r="E1375" s="14" t="s">
        <v>2236</v>
      </c>
      <c r="F1375" s="13" t="s">
        <v>1283</v>
      </c>
      <c r="H1375" s="13" t="s">
        <v>157</v>
      </c>
      <c r="I1375" s="13" t="s">
        <v>1566</v>
      </c>
      <c r="J1375" s="13" t="str">
        <f>HYPERLINK("http://pfam.sanger.ac.uk/family/PF07727","PF07727")</f>
        <v>PF07727</v>
      </c>
      <c r="L1375" s="13" t="s">
        <v>157</v>
      </c>
    </row>
    <row r="1376" spans="1:13" x14ac:dyDescent="0.25">
      <c r="A1376" s="13" t="s">
        <v>1578</v>
      </c>
      <c r="B1376" s="13" t="s">
        <v>162</v>
      </c>
      <c r="C1376" s="13" t="s">
        <v>152</v>
      </c>
      <c r="E1376" s="14" t="s">
        <v>2236</v>
      </c>
      <c r="F1376" s="13" t="s">
        <v>1283</v>
      </c>
      <c r="H1376" s="13" t="s">
        <v>157</v>
      </c>
      <c r="I1376" s="13" t="s">
        <v>2248</v>
      </c>
      <c r="J1376" s="13" t="str">
        <f>HYPERLINK("http://pfam.sanger.ac.uk/family/PF00078","PF00078")</f>
        <v>PF00078</v>
      </c>
      <c r="L1376" s="13" t="s">
        <v>157</v>
      </c>
      <c r="M1376" s="13" t="s">
        <v>2250</v>
      </c>
    </row>
    <row r="1377" spans="1:13" x14ac:dyDescent="0.25">
      <c r="A1377" s="13" t="s">
        <v>1733</v>
      </c>
      <c r="B1377" s="13" t="s">
        <v>151</v>
      </c>
      <c r="C1377" s="13" t="s">
        <v>152</v>
      </c>
      <c r="E1377" s="14" t="s">
        <v>2236</v>
      </c>
      <c r="F1377" s="13" t="s">
        <v>1283</v>
      </c>
      <c r="H1377" s="13" t="s">
        <v>157</v>
      </c>
      <c r="I1377" s="13" t="s">
        <v>1566</v>
      </c>
      <c r="J1377" s="13" t="str">
        <f>HYPERLINK("http://pfam.sanger.ac.uk/family/PF07727","PF07727")</f>
        <v>PF07727</v>
      </c>
      <c r="L1377" s="13" t="s">
        <v>157</v>
      </c>
    </row>
    <row r="1378" spans="1:13" x14ac:dyDescent="0.25">
      <c r="A1378" s="13" t="s">
        <v>4756</v>
      </c>
      <c r="B1378" s="13" t="s">
        <v>166</v>
      </c>
      <c r="C1378" s="13" t="s">
        <v>152</v>
      </c>
      <c r="E1378" s="14" t="s">
        <v>2236</v>
      </c>
      <c r="F1378" s="13" t="s">
        <v>1283</v>
      </c>
      <c r="H1378" s="13" t="s">
        <v>157</v>
      </c>
      <c r="I1378" s="13" t="s">
        <v>3067</v>
      </c>
      <c r="J1378" s="13" t="str">
        <f>HYPERLINK("http://pfam.sanger.ac.uk/family/PF14223","PF14223")</f>
        <v>PF14223</v>
      </c>
      <c r="L1378" s="13" t="s">
        <v>157</v>
      </c>
    </row>
    <row r="1379" spans="1:13" x14ac:dyDescent="0.25">
      <c r="A1379" s="13" t="s">
        <v>1157</v>
      </c>
      <c r="B1379" s="13" t="s">
        <v>162</v>
      </c>
      <c r="C1379" s="13" t="s">
        <v>152</v>
      </c>
      <c r="E1379" s="14" t="s">
        <v>2236</v>
      </c>
      <c r="F1379" s="13" t="s">
        <v>1283</v>
      </c>
      <c r="H1379" s="13" t="s">
        <v>157</v>
      </c>
      <c r="I1379" s="13" t="s">
        <v>3067</v>
      </c>
      <c r="J1379" s="13" t="str">
        <f>HYPERLINK("http://pfam.sanger.ac.uk/family/PF14223","PF14223")</f>
        <v>PF14223</v>
      </c>
      <c r="L1379" s="13" t="s">
        <v>157</v>
      </c>
    </row>
    <row r="1380" spans="1:13" x14ac:dyDescent="0.25">
      <c r="A1380" s="13" t="s">
        <v>2693</v>
      </c>
      <c r="B1380" s="13" t="s">
        <v>166</v>
      </c>
      <c r="C1380" s="13" t="s">
        <v>152</v>
      </c>
      <c r="E1380" s="14" t="s">
        <v>2236</v>
      </c>
      <c r="F1380" s="13" t="s">
        <v>1283</v>
      </c>
      <c r="H1380" s="13" t="s">
        <v>157</v>
      </c>
      <c r="I1380" s="13" t="s">
        <v>1132</v>
      </c>
      <c r="J1380" s="13" t="str">
        <f>HYPERLINK("http://pfam.sanger.ac.uk/family/PF13966","PF13966")</f>
        <v>PF13966</v>
      </c>
      <c r="L1380" s="13" t="s">
        <v>157</v>
      </c>
    </row>
    <row r="1381" spans="1:13" x14ac:dyDescent="0.25">
      <c r="A1381" s="13" t="s">
        <v>664</v>
      </c>
      <c r="B1381" s="13" t="s">
        <v>151</v>
      </c>
      <c r="C1381" s="13" t="s">
        <v>152</v>
      </c>
      <c r="E1381" s="14" t="s">
        <v>2236</v>
      </c>
      <c r="F1381" s="13" t="s">
        <v>1283</v>
      </c>
      <c r="H1381" s="13" t="s">
        <v>157</v>
      </c>
      <c r="I1381" s="13" t="s">
        <v>762</v>
      </c>
      <c r="J1381" s="13" t="str">
        <f>HYPERLINK("http://pfam.sanger.ac.uk/family/PF13976","PF13976")</f>
        <v>PF13976</v>
      </c>
      <c r="L1381" s="13" t="s">
        <v>157</v>
      </c>
    </row>
    <row r="1382" spans="1:13" x14ac:dyDescent="0.25">
      <c r="A1382" s="13" t="s">
        <v>2477</v>
      </c>
      <c r="B1382" s="13" t="s">
        <v>162</v>
      </c>
      <c r="C1382" s="13" t="s">
        <v>152</v>
      </c>
      <c r="E1382" s="14" t="s">
        <v>2236</v>
      </c>
      <c r="F1382" s="13" t="s">
        <v>1283</v>
      </c>
      <c r="H1382" s="13" t="s">
        <v>157</v>
      </c>
      <c r="I1382" s="13" t="s">
        <v>2387</v>
      </c>
      <c r="J1382" s="13" t="str">
        <f>HYPERLINK("http://pfam.sanger.ac.uk/family/PF00665","PF00665")</f>
        <v>PF00665</v>
      </c>
      <c r="L1382" s="13" t="s">
        <v>157</v>
      </c>
      <c r="M1382" s="13" t="s">
        <v>2292</v>
      </c>
    </row>
    <row r="1383" spans="1:13" x14ac:dyDescent="0.25">
      <c r="A1383" s="13" t="s">
        <v>1311</v>
      </c>
      <c r="B1383" s="13" t="s">
        <v>175</v>
      </c>
      <c r="C1383" s="13" t="s">
        <v>152</v>
      </c>
      <c r="E1383" s="14" t="s">
        <v>2236</v>
      </c>
      <c r="F1383" s="13" t="s">
        <v>1283</v>
      </c>
      <c r="H1383" s="13" t="s">
        <v>157</v>
      </c>
      <c r="I1383" s="13" t="s">
        <v>1566</v>
      </c>
      <c r="J1383" s="13" t="str">
        <f>HYPERLINK("http://pfam.sanger.ac.uk/family/PF07727","PF07727")</f>
        <v>PF07727</v>
      </c>
      <c r="L1383" s="13" t="s">
        <v>157</v>
      </c>
    </row>
    <row r="1384" spans="1:13" x14ac:dyDescent="0.25">
      <c r="A1384" s="13" t="s">
        <v>1753</v>
      </c>
      <c r="B1384" s="13" t="s">
        <v>166</v>
      </c>
      <c r="C1384" s="13" t="s">
        <v>152</v>
      </c>
      <c r="E1384" s="14" t="s">
        <v>2236</v>
      </c>
      <c r="F1384" s="13" t="s">
        <v>1283</v>
      </c>
      <c r="H1384" s="13" t="s">
        <v>157</v>
      </c>
      <c r="I1384" s="13" t="s">
        <v>2248</v>
      </c>
      <c r="J1384" s="13" t="str">
        <f>HYPERLINK("http://pfam.sanger.ac.uk/family/PF00078","PF00078")</f>
        <v>PF00078</v>
      </c>
      <c r="L1384" s="13" t="s">
        <v>157</v>
      </c>
      <c r="M1384" s="13" t="s">
        <v>2250</v>
      </c>
    </row>
    <row r="1385" spans="1:13" x14ac:dyDescent="0.25">
      <c r="A1385" s="13" t="s">
        <v>4757</v>
      </c>
      <c r="B1385" s="13" t="s">
        <v>162</v>
      </c>
      <c r="C1385" s="13" t="s">
        <v>152</v>
      </c>
      <c r="E1385" s="14" t="s">
        <v>2236</v>
      </c>
      <c r="F1385" s="13" t="s">
        <v>1283</v>
      </c>
      <c r="H1385" s="13" t="s">
        <v>157</v>
      </c>
      <c r="I1385" s="13" t="s">
        <v>1566</v>
      </c>
      <c r="J1385" s="13" t="str">
        <f>HYPERLINK("http://pfam.sanger.ac.uk/family/PF07727","PF07727")</f>
        <v>PF07727</v>
      </c>
      <c r="L1385" s="13" t="s">
        <v>157</v>
      </c>
    </row>
    <row r="1386" spans="1:13" x14ac:dyDescent="0.25">
      <c r="A1386" s="13" t="s">
        <v>4758</v>
      </c>
      <c r="B1386" s="13" t="s">
        <v>175</v>
      </c>
      <c r="C1386" s="13" t="s">
        <v>152</v>
      </c>
      <c r="E1386" s="14" t="s">
        <v>2236</v>
      </c>
      <c r="F1386" s="13" t="s">
        <v>1283</v>
      </c>
      <c r="H1386" s="13" t="s">
        <v>157</v>
      </c>
      <c r="I1386" s="13" t="s">
        <v>2431</v>
      </c>
      <c r="J1386" s="13" t="str">
        <f>HYPERLINK("http://pfam.sanger.ac.uk/family/PF00665","PF00665")</f>
        <v>PF00665</v>
      </c>
      <c r="L1386" s="13" t="s">
        <v>157</v>
      </c>
      <c r="M1386" s="13" t="s">
        <v>2292</v>
      </c>
    </row>
    <row r="1387" spans="1:13" x14ac:dyDescent="0.25">
      <c r="A1387" s="13" t="s">
        <v>2481</v>
      </c>
      <c r="B1387" s="13" t="s">
        <v>151</v>
      </c>
      <c r="C1387" s="13" t="s">
        <v>152</v>
      </c>
      <c r="E1387" s="14" t="s">
        <v>2236</v>
      </c>
      <c r="F1387" s="13" t="s">
        <v>1283</v>
      </c>
      <c r="H1387" s="13" t="s">
        <v>157</v>
      </c>
      <c r="I1387" s="13" t="s">
        <v>2248</v>
      </c>
      <c r="J1387" s="13" t="str">
        <f>HYPERLINK("http://pfam.sanger.ac.uk/family/PF00078","PF00078")</f>
        <v>PF00078</v>
      </c>
      <c r="L1387" s="13" t="s">
        <v>157</v>
      </c>
      <c r="M1387" s="13" t="s">
        <v>2250</v>
      </c>
    </row>
    <row r="1388" spans="1:13" x14ac:dyDescent="0.25">
      <c r="A1388" s="13" t="s">
        <v>4759</v>
      </c>
      <c r="B1388" s="13" t="s">
        <v>175</v>
      </c>
      <c r="C1388" s="13" t="s">
        <v>152</v>
      </c>
      <c r="E1388" s="14" t="s">
        <v>2236</v>
      </c>
      <c r="F1388" s="13" t="s">
        <v>1283</v>
      </c>
      <c r="H1388" s="13" t="s">
        <v>157</v>
      </c>
      <c r="I1388" s="13" t="s">
        <v>3067</v>
      </c>
      <c r="J1388" s="13" t="str">
        <f>HYPERLINK("http://pfam.sanger.ac.uk/family/PF14223","PF14223")</f>
        <v>PF14223</v>
      </c>
      <c r="L1388" s="13" t="s">
        <v>157</v>
      </c>
    </row>
    <row r="1389" spans="1:13" x14ac:dyDescent="0.25">
      <c r="A1389" s="13" t="s">
        <v>1775</v>
      </c>
      <c r="B1389" s="13" t="s">
        <v>151</v>
      </c>
      <c r="C1389" s="13" t="s">
        <v>152</v>
      </c>
      <c r="E1389" s="14" t="s">
        <v>2236</v>
      </c>
      <c r="F1389" s="13" t="s">
        <v>1283</v>
      </c>
      <c r="H1389" s="13" t="s">
        <v>157</v>
      </c>
      <c r="I1389" s="13" t="s">
        <v>1566</v>
      </c>
      <c r="J1389" s="13" t="str">
        <f>HYPERLINK("http://pfam.sanger.ac.uk/family/PF07727","PF07727")</f>
        <v>PF07727</v>
      </c>
      <c r="L1389" s="13" t="s">
        <v>157</v>
      </c>
    </row>
    <row r="1390" spans="1:13" x14ac:dyDescent="0.25">
      <c r="A1390" s="13" t="s">
        <v>4760</v>
      </c>
      <c r="B1390" s="13" t="s">
        <v>162</v>
      </c>
      <c r="C1390" s="13" t="s">
        <v>152</v>
      </c>
      <c r="E1390" s="14" t="s">
        <v>2236</v>
      </c>
      <c r="F1390" s="13" t="s">
        <v>1283</v>
      </c>
      <c r="H1390" s="13" t="s">
        <v>157</v>
      </c>
      <c r="I1390" s="13" t="s">
        <v>1132</v>
      </c>
      <c r="J1390" s="13" t="str">
        <f>HYPERLINK("http://pfam.sanger.ac.uk/family/PF13966","PF13966")</f>
        <v>PF13966</v>
      </c>
      <c r="L1390" s="13" t="s">
        <v>157</v>
      </c>
    </row>
    <row r="1391" spans="1:13" x14ac:dyDescent="0.25">
      <c r="A1391" s="13" t="s">
        <v>1782</v>
      </c>
      <c r="B1391" s="13" t="s">
        <v>162</v>
      </c>
      <c r="C1391" s="13" t="s">
        <v>152</v>
      </c>
      <c r="E1391" s="14" t="s">
        <v>2236</v>
      </c>
      <c r="F1391" s="13" t="s">
        <v>1283</v>
      </c>
      <c r="H1391" s="13" t="s">
        <v>157</v>
      </c>
      <c r="I1391" s="13" t="s">
        <v>762</v>
      </c>
      <c r="J1391" s="13" t="str">
        <f>HYPERLINK("http://pfam.sanger.ac.uk/family/PF13976","PF13976")</f>
        <v>PF13976</v>
      </c>
      <c r="L1391" s="13" t="s">
        <v>157</v>
      </c>
    </row>
    <row r="1392" spans="1:13" x14ac:dyDescent="0.25">
      <c r="A1392" s="13" t="s">
        <v>2485</v>
      </c>
      <c r="B1392" s="13" t="s">
        <v>151</v>
      </c>
      <c r="C1392" s="13" t="s">
        <v>152</v>
      </c>
      <c r="E1392" s="14" t="s">
        <v>2236</v>
      </c>
      <c r="F1392" s="13" t="s">
        <v>1283</v>
      </c>
      <c r="H1392" s="13" t="s">
        <v>157</v>
      </c>
      <c r="I1392" s="13" t="s">
        <v>2248</v>
      </c>
      <c r="J1392" s="13" t="str">
        <f>HYPERLINK("http://pfam.sanger.ac.uk/family/PF00078","PF00078")</f>
        <v>PF00078</v>
      </c>
      <c r="L1392" s="13" t="s">
        <v>157</v>
      </c>
      <c r="M1392" s="13" t="s">
        <v>2250</v>
      </c>
    </row>
    <row r="1393" spans="1:13" x14ac:dyDescent="0.25">
      <c r="A1393" s="13" t="s">
        <v>1794</v>
      </c>
      <c r="B1393" s="13" t="s">
        <v>175</v>
      </c>
      <c r="C1393" s="13" t="s">
        <v>152</v>
      </c>
      <c r="E1393" s="14" t="s">
        <v>2236</v>
      </c>
      <c r="F1393" s="13" t="s">
        <v>1283</v>
      </c>
      <c r="H1393" s="13" t="s">
        <v>157</v>
      </c>
      <c r="I1393" s="13" t="s">
        <v>1132</v>
      </c>
      <c r="J1393" s="13" t="str">
        <f>HYPERLINK("http://pfam.sanger.ac.uk/family/PF13966","PF13966")</f>
        <v>PF13966</v>
      </c>
      <c r="L1393" s="13" t="s">
        <v>157</v>
      </c>
    </row>
    <row r="1394" spans="1:13" x14ac:dyDescent="0.25">
      <c r="A1394" s="13" t="s">
        <v>1799</v>
      </c>
      <c r="B1394" s="13" t="s">
        <v>175</v>
      </c>
      <c r="C1394" s="13" t="s">
        <v>152</v>
      </c>
      <c r="E1394" s="14" t="s">
        <v>2236</v>
      </c>
      <c r="F1394" s="13" t="s">
        <v>1283</v>
      </c>
      <c r="H1394" s="13" t="s">
        <v>157</v>
      </c>
      <c r="I1394" s="13" t="s">
        <v>1566</v>
      </c>
      <c r="J1394" s="13" t="str">
        <f>HYPERLINK("http://pfam.sanger.ac.uk/family/PF07727","PF07727")</f>
        <v>PF07727</v>
      </c>
      <c r="L1394" s="13" t="s">
        <v>157</v>
      </c>
    </row>
    <row r="1395" spans="1:13" x14ac:dyDescent="0.25">
      <c r="A1395" s="13" t="s">
        <v>1808</v>
      </c>
      <c r="B1395" s="13" t="s">
        <v>162</v>
      </c>
      <c r="C1395" s="13" t="s">
        <v>152</v>
      </c>
      <c r="E1395" s="14" t="s">
        <v>2236</v>
      </c>
      <c r="F1395" s="13" t="s">
        <v>1283</v>
      </c>
      <c r="H1395" s="13" t="s">
        <v>157</v>
      </c>
      <c r="I1395" s="13" t="s">
        <v>2248</v>
      </c>
      <c r="J1395" s="13" t="str">
        <f>HYPERLINK("http://pfam.sanger.ac.uk/family/PF00078","PF00078")</f>
        <v>PF00078</v>
      </c>
      <c r="L1395" s="13" t="s">
        <v>157</v>
      </c>
      <c r="M1395" s="13" t="s">
        <v>2250</v>
      </c>
    </row>
    <row r="1396" spans="1:13" x14ac:dyDescent="0.25">
      <c r="A1396" s="13" t="s">
        <v>2699</v>
      </c>
      <c r="B1396" s="13" t="s">
        <v>151</v>
      </c>
      <c r="C1396" s="13" t="s">
        <v>152</v>
      </c>
      <c r="E1396" s="14" t="s">
        <v>2236</v>
      </c>
      <c r="F1396" s="13" t="s">
        <v>1283</v>
      </c>
      <c r="H1396" s="13" t="s">
        <v>157</v>
      </c>
      <c r="I1396" s="13" t="s">
        <v>2387</v>
      </c>
      <c r="J1396" s="13" t="str">
        <f>HYPERLINK("http://pfam.sanger.ac.uk/family/PF00665","PF00665")</f>
        <v>PF00665</v>
      </c>
      <c r="L1396" s="13" t="s">
        <v>157</v>
      </c>
      <c r="M1396" s="13" t="s">
        <v>2292</v>
      </c>
    </row>
    <row r="1397" spans="1:13" x14ac:dyDescent="0.25">
      <c r="A1397" s="13" t="s">
        <v>1815</v>
      </c>
      <c r="B1397" s="13" t="s">
        <v>166</v>
      </c>
      <c r="C1397" s="13" t="s">
        <v>152</v>
      </c>
      <c r="E1397" s="14" t="s">
        <v>2236</v>
      </c>
      <c r="F1397" s="13" t="s">
        <v>1283</v>
      </c>
      <c r="H1397" s="13" t="s">
        <v>157</v>
      </c>
      <c r="I1397" s="13" t="s">
        <v>1566</v>
      </c>
      <c r="J1397" s="13" t="str">
        <f>HYPERLINK("http://pfam.sanger.ac.uk/family/PF07727","PF07727")</f>
        <v>PF07727</v>
      </c>
      <c r="L1397" s="13" t="s">
        <v>157</v>
      </c>
    </row>
    <row r="1398" spans="1:13" x14ac:dyDescent="0.25">
      <c r="A1398" s="13" t="s">
        <v>1818</v>
      </c>
      <c r="B1398" s="13" t="s">
        <v>162</v>
      </c>
      <c r="C1398" s="13" t="s">
        <v>152</v>
      </c>
      <c r="E1398" s="14" t="s">
        <v>2236</v>
      </c>
      <c r="F1398" s="13" t="s">
        <v>1283</v>
      </c>
      <c r="H1398" s="13" t="s">
        <v>157</v>
      </c>
      <c r="I1398" s="13" t="s">
        <v>2248</v>
      </c>
      <c r="J1398" s="13" t="str">
        <f>HYPERLINK("http://pfam.sanger.ac.uk/family/PF00078","PF00078")</f>
        <v>PF00078</v>
      </c>
      <c r="L1398" s="13" t="s">
        <v>157</v>
      </c>
      <c r="M1398" s="13" t="s">
        <v>2250</v>
      </c>
    </row>
    <row r="1399" spans="1:13" x14ac:dyDescent="0.25">
      <c r="A1399" s="13" t="s">
        <v>896</v>
      </c>
      <c r="B1399" s="13" t="s">
        <v>166</v>
      </c>
      <c r="C1399" s="13" t="s">
        <v>152</v>
      </c>
      <c r="E1399" s="14" t="s">
        <v>2236</v>
      </c>
      <c r="F1399" s="13" t="s">
        <v>1283</v>
      </c>
      <c r="H1399" s="13" t="s">
        <v>157</v>
      </c>
      <c r="I1399" s="13" t="s">
        <v>2307</v>
      </c>
      <c r="J1399" s="13" t="str">
        <f>HYPERLINK("http://pfam.sanger.ac.uk/family/PF14244","PF14244")</f>
        <v>PF14244</v>
      </c>
      <c r="L1399" s="13" t="s">
        <v>157</v>
      </c>
    </row>
    <row r="1400" spans="1:13" x14ac:dyDescent="0.25">
      <c r="A1400" s="13" t="s">
        <v>4761</v>
      </c>
      <c r="B1400" s="13" t="s">
        <v>162</v>
      </c>
      <c r="C1400" s="13" t="s">
        <v>901</v>
      </c>
      <c r="E1400" s="14" t="s">
        <v>2236</v>
      </c>
      <c r="F1400" s="13" t="s">
        <v>1283</v>
      </c>
      <c r="H1400" s="13" t="s">
        <v>157</v>
      </c>
      <c r="I1400" s="13" t="s">
        <v>2248</v>
      </c>
      <c r="J1400" s="13" t="str">
        <f>HYPERLINK("http://pfam.sanger.ac.uk/family/PF00078","PF00078")</f>
        <v>PF00078</v>
      </c>
      <c r="L1400" s="13" t="s">
        <v>157</v>
      </c>
      <c r="M1400" s="13" t="s">
        <v>2250</v>
      </c>
    </row>
    <row r="1401" spans="1:13" x14ac:dyDescent="0.25">
      <c r="A1401" s="13" t="s">
        <v>2700</v>
      </c>
      <c r="B1401" s="13" t="s">
        <v>175</v>
      </c>
      <c r="C1401" s="13" t="s">
        <v>152</v>
      </c>
      <c r="E1401" s="14" t="s">
        <v>2236</v>
      </c>
      <c r="F1401" s="13" t="s">
        <v>1283</v>
      </c>
      <c r="H1401" s="13" t="s">
        <v>157</v>
      </c>
      <c r="I1401" s="13" t="s">
        <v>2307</v>
      </c>
      <c r="J1401" s="13" t="str">
        <f>HYPERLINK("http://pfam.sanger.ac.uk/family/PF14244","PF14244")</f>
        <v>PF14244</v>
      </c>
      <c r="L1401" s="13" t="s">
        <v>157</v>
      </c>
    </row>
    <row r="1402" spans="1:13" x14ac:dyDescent="0.25">
      <c r="A1402" s="13" t="s">
        <v>4762</v>
      </c>
      <c r="B1402" s="13" t="s">
        <v>162</v>
      </c>
      <c r="C1402" s="13" t="s">
        <v>152</v>
      </c>
      <c r="E1402" s="14" t="s">
        <v>2236</v>
      </c>
      <c r="F1402" s="13" t="s">
        <v>1283</v>
      </c>
      <c r="H1402" s="13" t="s">
        <v>157</v>
      </c>
      <c r="I1402" s="13" t="s">
        <v>2248</v>
      </c>
      <c r="J1402" s="13" t="str">
        <f>HYPERLINK("http://pfam.sanger.ac.uk/family/PF00078","PF00078")</f>
        <v>PF00078</v>
      </c>
      <c r="L1402" s="13" t="s">
        <v>157</v>
      </c>
      <c r="M1402" s="13" t="s">
        <v>2250</v>
      </c>
    </row>
    <row r="1403" spans="1:13" x14ac:dyDescent="0.25">
      <c r="A1403" s="13" t="s">
        <v>4763</v>
      </c>
      <c r="B1403" s="13" t="s">
        <v>162</v>
      </c>
      <c r="C1403" s="13" t="s">
        <v>152</v>
      </c>
      <c r="E1403" s="14" t="s">
        <v>2236</v>
      </c>
      <c r="F1403" s="13" t="s">
        <v>1283</v>
      </c>
      <c r="H1403" s="13" t="s">
        <v>157</v>
      </c>
      <c r="I1403" s="13" t="s">
        <v>2297</v>
      </c>
      <c r="J1403" s="13" t="str">
        <f>HYPERLINK("http://pfam.sanger.ac.uk/family/PF00078","PF00078")</f>
        <v>PF00078</v>
      </c>
      <c r="L1403" s="13" t="s">
        <v>157</v>
      </c>
      <c r="M1403" s="13" t="s">
        <v>2250</v>
      </c>
    </row>
    <row r="1404" spans="1:13" x14ac:dyDescent="0.25">
      <c r="A1404" s="13" t="s">
        <v>4764</v>
      </c>
      <c r="B1404" s="13" t="s">
        <v>166</v>
      </c>
      <c r="C1404" s="13" t="s">
        <v>152</v>
      </c>
      <c r="E1404" s="14" t="s">
        <v>2236</v>
      </c>
      <c r="F1404" s="13" t="s">
        <v>1283</v>
      </c>
      <c r="H1404" s="13" t="s">
        <v>157</v>
      </c>
      <c r="I1404" s="13" t="s">
        <v>2248</v>
      </c>
      <c r="J1404" s="13" t="str">
        <f>HYPERLINK("http://pfam.sanger.ac.uk/family/PF00078","PF00078")</f>
        <v>PF00078</v>
      </c>
      <c r="L1404" s="13" t="s">
        <v>157</v>
      </c>
      <c r="M1404" s="13" t="s">
        <v>2250</v>
      </c>
    </row>
    <row r="1405" spans="1:13" x14ac:dyDescent="0.25">
      <c r="A1405" s="13" t="s">
        <v>1832</v>
      </c>
      <c r="B1405" s="13" t="s">
        <v>175</v>
      </c>
      <c r="C1405" s="13" t="s">
        <v>152</v>
      </c>
      <c r="E1405" s="14" t="s">
        <v>2236</v>
      </c>
      <c r="F1405" s="13" t="s">
        <v>1283</v>
      </c>
      <c r="H1405" s="13" t="s">
        <v>157</v>
      </c>
      <c r="I1405" s="13" t="s">
        <v>3067</v>
      </c>
      <c r="J1405" s="13" t="str">
        <f>HYPERLINK("http://pfam.sanger.ac.uk/family/PF14223","PF14223")</f>
        <v>PF14223</v>
      </c>
      <c r="L1405" s="13" t="s">
        <v>157</v>
      </c>
    </row>
    <row r="1406" spans="1:13" x14ac:dyDescent="0.25">
      <c r="A1406" s="13" t="s">
        <v>785</v>
      </c>
      <c r="B1406" s="13" t="s">
        <v>166</v>
      </c>
      <c r="C1406" s="13" t="s">
        <v>152</v>
      </c>
      <c r="E1406" s="14" t="s">
        <v>2236</v>
      </c>
      <c r="F1406" s="13" t="s">
        <v>1283</v>
      </c>
      <c r="H1406" s="13" t="s">
        <v>157</v>
      </c>
      <c r="I1406" s="13" t="s">
        <v>2255</v>
      </c>
      <c r="J1406" s="13" t="str">
        <f>HYPERLINK("http://pfam.sanger.ac.uk/family/PF13456","PF13456")</f>
        <v>PF13456</v>
      </c>
      <c r="L1406" s="13" t="s">
        <v>157</v>
      </c>
      <c r="M1406" s="13" t="s">
        <v>1549</v>
      </c>
    </row>
    <row r="1407" spans="1:13" x14ac:dyDescent="0.25">
      <c r="A1407" s="13" t="s">
        <v>1835</v>
      </c>
      <c r="B1407" s="13" t="s">
        <v>166</v>
      </c>
      <c r="C1407" s="13" t="s">
        <v>152</v>
      </c>
      <c r="E1407" s="14" t="s">
        <v>2236</v>
      </c>
      <c r="F1407" s="13" t="s">
        <v>1283</v>
      </c>
      <c r="H1407" s="13" t="s">
        <v>157</v>
      </c>
      <c r="I1407" s="13" t="s">
        <v>1566</v>
      </c>
      <c r="J1407" s="13" t="str">
        <f>HYPERLINK("http://pfam.sanger.ac.uk/family/PF07727","PF07727")</f>
        <v>PF07727</v>
      </c>
      <c r="L1407" s="13" t="s">
        <v>157</v>
      </c>
    </row>
    <row r="1408" spans="1:13" x14ac:dyDescent="0.25">
      <c r="A1408" s="13" t="s">
        <v>1072</v>
      </c>
      <c r="B1408" s="13" t="s">
        <v>166</v>
      </c>
      <c r="C1408" s="13" t="s">
        <v>152</v>
      </c>
      <c r="E1408" s="14" t="s">
        <v>2236</v>
      </c>
      <c r="F1408" s="13" t="s">
        <v>1283</v>
      </c>
      <c r="H1408" s="13" t="s">
        <v>157</v>
      </c>
      <c r="I1408" s="13" t="s">
        <v>1132</v>
      </c>
      <c r="J1408" s="13" t="str">
        <f>HYPERLINK("http://pfam.sanger.ac.uk/family/PF13966","PF13966")</f>
        <v>PF13966</v>
      </c>
      <c r="L1408" s="13" t="s">
        <v>157</v>
      </c>
    </row>
    <row r="1409" spans="1:13" x14ac:dyDescent="0.25">
      <c r="A1409" s="13" t="s">
        <v>4765</v>
      </c>
      <c r="B1409" s="13" t="s">
        <v>162</v>
      </c>
      <c r="C1409" s="13" t="s">
        <v>152</v>
      </c>
      <c r="E1409" s="14" t="s">
        <v>2236</v>
      </c>
      <c r="F1409" s="13" t="s">
        <v>1283</v>
      </c>
      <c r="H1409" s="13" t="s">
        <v>157</v>
      </c>
      <c r="I1409" s="13" t="s">
        <v>2248</v>
      </c>
      <c r="J1409" s="13" t="str">
        <f>HYPERLINK("http://pfam.sanger.ac.uk/family/PF00078","PF00078")</f>
        <v>PF00078</v>
      </c>
      <c r="L1409" s="13" t="s">
        <v>157</v>
      </c>
      <c r="M1409" s="13" t="s">
        <v>2250</v>
      </c>
    </row>
    <row r="1410" spans="1:13" x14ac:dyDescent="0.25">
      <c r="A1410" s="13" t="s">
        <v>1840</v>
      </c>
      <c r="B1410" s="13" t="s">
        <v>162</v>
      </c>
      <c r="C1410" s="13" t="s">
        <v>152</v>
      </c>
      <c r="E1410" s="14" t="s">
        <v>2236</v>
      </c>
      <c r="F1410" s="13" t="s">
        <v>1283</v>
      </c>
      <c r="H1410" s="13" t="s">
        <v>157</v>
      </c>
      <c r="I1410" s="13" t="s">
        <v>2387</v>
      </c>
      <c r="J1410" s="13" t="str">
        <f>HYPERLINK("http://pfam.sanger.ac.uk/family/PF00665","PF00665")</f>
        <v>PF00665</v>
      </c>
      <c r="L1410" s="13" t="s">
        <v>157</v>
      </c>
      <c r="M1410" s="13" t="s">
        <v>2292</v>
      </c>
    </row>
    <row r="1411" spans="1:13" x14ac:dyDescent="0.25">
      <c r="A1411" s="13" t="s">
        <v>2494</v>
      </c>
      <c r="B1411" s="13" t="s">
        <v>166</v>
      </c>
      <c r="C1411" s="13" t="s">
        <v>152</v>
      </c>
      <c r="E1411" s="14" t="s">
        <v>2236</v>
      </c>
      <c r="F1411" s="13" t="s">
        <v>1283</v>
      </c>
      <c r="H1411" s="13" t="s">
        <v>157</v>
      </c>
      <c r="I1411" s="13" t="s">
        <v>2387</v>
      </c>
      <c r="J1411" s="13" t="str">
        <f>HYPERLINK("http://pfam.sanger.ac.uk/family/PF00665","PF00665")</f>
        <v>PF00665</v>
      </c>
      <c r="L1411" s="13" t="s">
        <v>157</v>
      </c>
      <c r="M1411" s="13" t="s">
        <v>2292</v>
      </c>
    </row>
    <row r="1412" spans="1:13" x14ac:dyDescent="0.25">
      <c r="A1412" s="13" t="s">
        <v>4766</v>
      </c>
      <c r="B1412" s="13" t="s">
        <v>162</v>
      </c>
      <c r="C1412" s="13" t="s">
        <v>152</v>
      </c>
      <c r="E1412" s="14" t="s">
        <v>2236</v>
      </c>
      <c r="F1412" s="13" t="s">
        <v>1283</v>
      </c>
      <c r="H1412" s="13" t="s">
        <v>157</v>
      </c>
      <c r="I1412" s="13" t="s">
        <v>1566</v>
      </c>
      <c r="J1412" s="13" t="str">
        <f>HYPERLINK("http://pfam.sanger.ac.uk/family/PF07727","PF07727")</f>
        <v>PF07727</v>
      </c>
      <c r="L1412" s="13" t="s">
        <v>157</v>
      </c>
    </row>
    <row r="1413" spans="1:13" x14ac:dyDescent="0.25">
      <c r="A1413" s="13" t="s">
        <v>4767</v>
      </c>
      <c r="B1413" s="13" t="s">
        <v>162</v>
      </c>
      <c r="C1413" s="13" t="s">
        <v>152</v>
      </c>
      <c r="E1413" s="14" t="s">
        <v>2236</v>
      </c>
      <c r="F1413" s="13" t="s">
        <v>1283</v>
      </c>
      <c r="H1413" s="13" t="s">
        <v>157</v>
      </c>
      <c r="I1413" s="13" t="s">
        <v>3067</v>
      </c>
      <c r="J1413" s="13" t="str">
        <f>HYPERLINK("http://pfam.sanger.ac.uk/family/PF14223","PF14223")</f>
        <v>PF14223</v>
      </c>
      <c r="L1413" s="13" t="s">
        <v>157</v>
      </c>
    </row>
    <row r="1414" spans="1:13" x14ac:dyDescent="0.25">
      <c r="A1414" s="13" t="s">
        <v>2358</v>
      </c>
      <c r="B1414" s="13" t="s">
        <v>162</v>
      </c>
      <c r="C1414" s="13" t="s">
        <v>152</v>
      </c>
      <c r="E1414" s="14" t="s">
        <v>2236</v>
      </c>
      <c r="F1414" s="13" t="s">
        <v>1283</v>
      </c>
      <c r="H1414" s="13" t="s">
        <v>157</v>
      </c>
      <c r="I1414" s="13" t="s">
        <v>1132</v>
      </c>
      <c r="J1414" s="13" t="str">
        <f>HYPERLINK("http://pfam.sanger.ac.uk/family/PF13966","PF13966")</f>
        <v>PF13966</v>
      </c>
      <c r="L1414" s="13" t="s">
        <v>157</v>
      </c>
    </row>
    <row r="1415" spans="1:13" x14ac:dyDescent="0.25">
      <c r="A1415" s="13" t="s">
        <v>2409</v>
      </c>
      <c r="B1415" s="13" t="s">
        <v>151</v>
      </c>
      <c r="C1415" s="13" t="s">
        <v>152</v>
      </c>
      <c r="E1415" s="14" t="s">
        <v>2236</v>
      </c>
      <c r="F1415" s="13" t="s">
        <v>1283</v>
      </c>
      <c r="H1415" s="13" t="s">
        <v>157</v>
      </c>
      <c r="I1415" s="13" t="s">
        <v>1566</v>
      </c>
      <c r="J1415" s="13" t="str">
        <f>HYPERLINK("http://pfam.sanger.ac.uk/family/PF07727","PF07727")</f>
        <v>PF07727</v>
      </c>
      <c r="L1415" s="13" t="s">
        <v>157</v>
      </c>
    </row>
    <row r="1416" spans="1:13" x14ac:dyDescent="0.25">
      <c r="A1416" s="13" t="s">
        <v>4768</v>
      </c>
      <c r="B1416" s="13" t="s">
        <v>166</v>
      </c>
      <c r="C1416" s="13" t="s">
        <v>152</v>
      </c>
      <c r="E1416" s="14" t="s">
        <v>2236</v>
      </c>
      <c r="F1416" s="13" t="s">
        <v>1283</v>
      </c>
      <c r="H1416" s="13" t="s">
        <v>157</v>
      </c>
      <c r="I1416" s="13" t="s">
        <v>3067</v>
      </c>
      <c r="J1416" s="13" t="str">
        <f>HYPERLINK("http://pfam.sanger.ac.uk/family/PF14223","PF14223")</f>
        <v>PF14223</v>
      </c>
      <c r="L1416" s="13" t="s">
        <v>157</v>
      </c>
    </row>
    <row r="1417" spans="1:13" x14ac:dyDescent="0.25">
      <c r="A1417" s="13" t="s">
        <v>2755</v>
      </c>
      <c r="B1417" s="13" t="s">
        <v>175</v>
      </c>
      <c r="C1417" s="13" t="s">
        <v>152</v>
      </c>
      <c r="E1417" s="14" t="s">
        <v>2236</v>
      </c>
      <c r="F1417" s="13" t="s">
        <v>1283</v>
      </c>
      <c r="H1417" s="13" t="s">
        <v>157</v>
      </c>
      <c r="I1417" s="13" t="s">
        <v>2307</v>
      </c>
      <c r="J1417" s="13" t="str">
        <f>HYPERLINK("http://pfam.sanger.ac.uk/family/PF14244","PF14244")</f>
        <v>PF14244</v>
      </c>
      <c r="L1417" s="13" t="s">
        <v>157</v>
      </c>
    </row>
    <row r="1418" spans="1:13" x14ac:dyDescent="0.25">
      <c r="A1418" s="13" t="s">
        <v>4769</v>
      </c>
      <c r="B1418" s="13" t="s">
        <v>166</v>
      </c>
      <c r="C1418" s="13" t="s">
        <v>152</v>
      </c>
      <c r="E1418" s="14" t="s">
        <v>2236</v>
      </c>
      <c r="F1418" s="13" t="s">
        <v>1283</v>
      </c>
      <c r="H1418" s="13" t="s">
        <v>157</v>
      </c>
      <c r="I1418" s="13" t="s">
        <v>3067</v>
      </c>
      <c r="J1418" s="13" t="str">
        <f>HYPERLINK("http://pfam.sanger.ac.uk/family/PF14223","PF14223")</f>
        <v>PF14223</v>
      </c>
      <c r="L1418" s="13" t="s">
        <v>157</v>
      </c>
    </row>
    <row r="1419" spans="1:13" x14ac:dyDescent="0.25">
      <c r="A1419" s="13" t="s">
        <v>189</v>
      </c>
      <c r="B1419" s="13" t="s">
        <v>166</v>
      </c>
      <c r="C1419" s="13" t="s">
        <v>152</v>
      </c>
      <c r="E1419" s="14" t="s">
        <v>2236</v>
      </c>
      <c r="F1419" s="13" t="s">
        <v>1283</v>
      </c>
      <c r="H1419" s="13" t="s">
        <v>157</v>
      </c>
      <c r="I1419" s="13" t="s">
        <v>1566</v>
      </c>
      <c r="J1419" s="13" t="str">
        <f>HYPERLINK("http://pfam.sanger.ac.uk/family/PF07727","PF07727")</f>
        <v>PF07727</v>
      </c>
      <c r="L1419" s="13" t="s">
        <v>157</v>
      </c>
    </row>
    <row r="1420" spans="1:13" x14ac:dyDescent="0.25">
      <c r="A1420" s="13" t="s">
        <v>1883</v>
      </c>
      <c r="B1420" s="13" t="s">
        <v>166</v>
      </c>
      <c r="C1420" s="13" t="s">
        <v>152</v>
      </c>
      <c r="E1420" s="14" t="s">
        <v>2236</v>
      </c>
      <c r="F1420" s="13" t="s">
        <v>1283</v>
      </c>
      <c r="H1420" s="13" t="s">
        <v>157</v>
      </c>
      <c r="I1420" s="13" t="s">
        <v>2248</v>
      </c>
      <c r="J1420" s="13" t="str">
        <f>HYPERLINK("http://pfam.sanger.ac.uk/family/PF00078","PF00078")</f>
        <v>PF00078</v>
      </c>
      <c r="L1420" s="13" t="s">
        <v>157</v>
      </c>
      <c r="M1420" s="13" t="s">
        <v>2250</v>
      </c>
    </row>
    <row r="1421" spans="1:13" x14ac:dyDescent="0.25">
      <c r="A1421" s="13" t="s">
        <v>1893</v>
      </c>
      <c r="B1421" s="13" t="s">
        <v>166</v>
      </c>
      <c r="C1421" s="13" t="s">
        <v>152</v>
      </c>
      <c r="E1421" s="14" t="s">
        <v>2236</v>
      </c>
      <c r="F1421" s="13" t="s">
        <v>1283</v>
      </c>
      <c r="H1421" s="13" t="s">
        <v>157</v>
      </c>
      <c r="I1421" s="13" t="s">
        <v>2307</v>
      </c>
      <c r="J1421" s="13" t="str">
        <f>HYPERLINK("http://pfam.sanger.ac.uk/family/PF14244","PF14244")</f>
        <v>PF14244</v>
      </c>
      <c r="L1421" s="13" t="s">
        <v>157</v>
      </c>
    </row>
    <row r="1422" spans="1:13" x14ac:dyDescent="0.25">
      <c r="A1422" s="13" t="s">
        <v>4770</v>
      </c>
      <c r="B1422" s="13" t="s">
        <v>162</v>
      </c>
      <c r="C1422" s="13" t="s">
        <v>152</v>
      </c>
      <c r="E1422" s="14" t="s">
        <v>2236</v>
      </c>
      <c r="F1422" s="13" t="s">
        <v>1283</v>
      </c>
      <c r="H1422" s="13" t="s">
        <v>157</v>
      </c>
      <c r="I1422" s="13" t="s">
        <v>1132</v>
      </c>
      <c r="J1422" s="13" t="str">
        <f>HYPERLINK("http://pfam.sanger.ac.uk/family/PF13966","PF13966")</f>
        <v>PF13966</v>
      </c>
      <c r="L1422" s="13" t="s">
        <v>157</v>
      </c>
    </row>
    <row r="1423" spans="1:13" x14ac:dyDescent="0.25">
      <c r="A1423" s="13" t="s">
        <v>1904</v>
      </c>
      <c r="B1423" s="13" t="s">
        <v>166</v>
      </c>
      <c r="C1423" s="13" t="s">
        <v>152</v>
      </c>
      <c r="E1423" s="14" t="s">
        <v>2236</v>
      </c>
      <c r="F1423" s="13" t="s">
        <v>1283</v>
      </c>
      <c r="H1423" s="13" t="s">
        <v>157</v>
      </c>
      <c r="I1423" s="13" t="s">
        <v>1132</v>
      </c>
      <c r="J1423" s="13" t="str">
        <f>HYPERLINK("http://pfam.sanger.ac.uk/family/PF13966","PF13966")</f>
        <v>PF13966</v>
      </c>
      <c r="L1423" s="13" t="s">
        <v>157</v>
      </c>
    </row>
    <row r="1424" spans="1:13" x14ac:dyDescent="0.25">
      <c r="A1424" s="13" t="s">
        <v>4771</v>
      </c>
      <c r="B1424" s="13" t="s">
        <v>151</v>
      </c>
      <c r="C1424" s="13" t="s">
        <v>152</v>
      </c>
      <c r="E1424" s="14" t="s">
        <v>2236</v>
      </c>
      <c r="F1424" s="13" t="s">
        <v>1283</v>
      </c>
      <c r="H1424" s="13" t="s">
        <v>157</v>
      </c>
      <c r="I1424" s="13" t="s">
        <v>4356</v>
      </c>
      <c r="J1424" s="13" t="str">
        <f>HYPERLINK("http://pfam.sanger.ac.uk/family/PF00078","PF00078")</f>
        <v>PF00078</v>
      </c>
      <c r="L1424" s="13" t="s">
        <v>157</v>
      </c>
      <c r="M1424" s="13" t="s">
        <v>2250</v>
      </c>
    </row>
    <row r="1425" spans="1:13" x14ac:dyDescent="0.25">
      <c r="A1425" s="13" t="s">
        <v>4772</v>
      </c>
      <c r="B1425" s="13" t="s">
        <v>162</v>
      </c>
      <c r="C1425" s="13" t="s">
        <v>152</v>
      </c>
      <c r="E1425" s="14" t="s">
        <v>2236</v>
      </c>
      <c r="F1425" s="13" t="s">
        <v>1283</v>
      </c>
      <c r="H1425" s="13" t="s">
        <v>157</v>
      </c>
      <c r="I1425" s="13" t="s">
        <v>2248</v>
      </c>
      <c r="J1425" s="13" t="str">
        <f>HYPERLINK("http://pfam.sanger.ac.uk/family/PF00078","PF00078")</f>
        <v>PF00078</v>
      </c>
      <c r="L1425" s="13" t="s">
        <v>157</v>
      </c>
      <c r="M1425" s="13" t="s">
        <v>2250</v>
      </c>
    </row>
    <row r="1426" spans="1:13" x14ac:dyDescent="0.25">
      <c r="A1426" s="13" t="s">
        <v>1911</v>
      </c>
      <c r="B1426" s="13" t="s">
        <v>162</v>
      </c>
      <c r="C1426" s="13" t="s">
        <v>152</v>
      </c>
      <c r="E1426" s="14" t="s">
        <v>2236</v>
      </c>
      <c r="F1426" s="13" t="s">
        <v>1283</v>
      </c>
      <c r="H1426" s="13" t="s">
        <v>157</v>
      </c>
      <c r="I1426" s="13" t="s">
        <v>2248</v>
      </c>
      <c r="J1426" s="13" t="str">
        <f>HYPERLINK("http://pfam.sanger.ac.uk/family/PF00078","PF00078")</f>
        <v>PF00078</v>
      </c>
      <c r="L1426" s="13" t="s">
        <v>157</v>
      </c>
      <c r="M1426" s="13" t="s">
        <v>2250</v>
      </c>
    </row>
    <row r="1427" spans="1:13" x14ac:dyDescent="0.25">
      <c r="A1427" s="13" t="s">
        <v>4773</v>
      </c>
      <c r="B1427" s="13" t="s">
        <v>162</v>
      </c>
      <c r="C1427" s="13" t="s">
        <v>152</v>
      </c>
      <c r="E1427" s="14" t="s">
        <v>2236</v>
      </c>
      <c r="F1427" s="13" t="s">
        <v>1283</v>
      </c>
      <c r="H1427" s="13" t="s">
        <v>157</v>
      </c>
      <c r="I1427" s="13" t="s">
        <v>1566</v>
      </c>
      <c r="J1427" s="13" t="str">
        <f>HYPERLINK("http://pfam.sanger.ac.uk/family/PF07727","PF07727")</f>
        <v>PF07727</v>
      </c>
      <c r="L1427" s="13" t="s">
        <v>157</v>
      </c>
    </row>
    <row r="1428" spans="1:13" x14ac:dyDescent="0.25">
      <c r="A1428" s="13" t="s">
        <v>4774</v>
      </c>
      <c r="B1428" s="13" t="s">
        <v>166</v>
      </c>
      <c r="C1428" s="13" t="s">
        <v>152</v>
      </c>
      <c r="E1428" s="14" t="s">
        <v>2236</v>
      </c>
      <c r="F1428" s="13" t="s">
        <v>1283</v>
      </c>
      <c r="H1428" s="13" t="s">
        <v>157</v>
      </c>
      <c r="I1428" s="13" t="s">
        <v>4594</v>
      </c>
      <c r="J1428" s="13" t="str">
        <f>HYPERLINK("http://pfam.sanger.ac.uk/family/PF13975","PF13975")</f>
        <v>PF13975</v>
      </c>
      <c r="L1428" s="13" t="s">
        <v>157</v>
      </c>
    </row>
    <row r="1429" spans="1:13" x14ac:dyDescent="0.25">
      <c r="A1429" s="13" t="s">
        <v>2377</v>
      </c>
      <c r="B1429" s="13" t="s">
        <v>166</v>
      </c>
      <c r="C1429" s="13" t="s">
        <v>152</v>
      </c>
      <c r="E1429" s="14" t="s">
        <v>2236</v>
      </c>
      <c r="F1429" s="13" t="s">
        <v>1283</v>
      </c>
      <c r="H1429" s="13" t="s">
        <v>157</v>
      </c>
      <c r="I1429" s="13" t="s">
        <v>2248</v>
      </c>
      <c r="J1429" s="13" t="str">
        <f>HYPERLINK("http://pfam.sanger.ac.uk/family/PF00078","PF00078")</f>
        <v>PF00078</v>
      </c>
      <c r="L1429" s="13" t="s">
        <v>157</v>
      </c>
      <c r="M1429" s="13" t="s">
        <v>2250</v>
      </c>
    </row>
    <row r="1430" spans="1:13" x14ac:dyDescent="0.25">
      <c r="A1430" s="13" t="s">
        <v>4775</v>
      </c>
      <c r="B1430" s="13" t="s">
        <v>151</v>
      </c>
      <c r="C1430" s="13" t="s">
        <v>152</v>
      </c>
      <c r="E1430" s="14" t="s">
        <v>2236</v>
      </c>
      <c r="F1430" s="13" t="s">
        <v>1283</v>
      </c>
      <c r="H1430" s="13" t="s">
        <v>157</v>
      </c>
      <c r="I1430" s="13" t="s">
        <v>2248</v>
      </c>
      <c r="J1430" s="13" t="str">
        <f>HYPERLINK("http://pfam.sanger.ac.uk/family/PF00078","PF00078")</f>
        <v>PF00078</v>
      </c>
      <c r="L1430" s="13" t="s">
        <v>157</v>
      </c>
      <c r="M1430" s="13" t="s">
        <v>2250</v>
      </c>
    </row>
    <row r="1431" spans="1:13" x14ac:dyDescent="0.25">
      <c r="A1431" s="13" t="s">
        <v>2508</v>
      </c>
      <c r="B1431" s="13" t="s">
        <v>166</v>
      </c>
      <c r="C1431" s="13" t="s">
        <v>152</v>
      </c>
      <c r="E1431" s="14" t="s">
        <v>2236</v>
      </c>
      <c r="F1431" s="13" t="s">
        <v>1283</v>
      </c>
      <c r="H1431" s="13" t="s">
        <v>157</v>
      </c>
      <c r="I1431" s="13" t="s">
        <v>2255</v>
      </c>
      <c r="J1431" s="13" t="str">
        <f>HYPERLINK("http://pfam.sanger.ac.uk/family/PF13456","PF13456")</f>
        <v>PF13456</v>
      </c>
      <c r="L1431" s="13" t="s">
        <v>157</v>
      </c>
      <c r="M1431" s="13" t="s">
        <v>1549</v>
      </c>
    </row>
    <row r="1432" spans="1:13" x14ac:dyDescent="0.25">
      <c r="A1432" s="13" t="s">
        <v>1941</v>
      </c>
      <c r="B1432" s="13" t="s">
        <v>151</v>
      </c>
      <c r="C1432" s="13" t="s">
        <v>152</v>
      </c>
      <c r="E1432" s="14" t="s">
        <v>2236</v>
      </c>
      <c r="F1432" s="13" t="s">
        <v>1283</v>
      </c>
      <c r="H1432" s="13" t="s">
        <v>157</v>
      </c>
      <c r="I1432" s="13" t="s">
        <v>1132</v>
      </c>
      <c r="J1432" s="13" t="str">
        <f>HYPERLINK("http://pfam.sanger.ac.uk/family/PF13966","PF13966")</f>
        <v>PF13966</v>
      </c>
      <c r="L1432" s="13" t="s">
        <v>157</v>
      </c>
    </row>
    <row r="1433" spans="1:13" x14ac:dyDescent="0.25">
      <c r="A1433" s="13" t="s">
        <v>2773</v>
      </c>
      <c r="B1433" s="13" t="s">
        <v>166</v>
      </c>
      <c r="C1433" s="13" t="s">
        <v>152</v>
      </c>
      <c r="E1433" s="14" t="s">
        <v>2236</v>
      </c>
      <c r="F1433" s="13" t="s">
        <v>1283</v>
      </c>
      <c r="H1433" s="13" t="s">
        <v>157</v>
      </c>
      <c r="I1433" s="13" t="s">
        <v>2387</v>
      </c>
      <c r="J1433" s="13" t="str">
        <f>HYPERLINK("http://pfam.sanger.ac.uk/family/PF00665","PF00665")</f>
        <v>PF00665</v>
      </c>
      <c r="L1433" s="13" t="s">
        <v>157</v>
      </c>
      <c r="M1433" s="13" t="s">
        <v>2292</v>
      </c>
    </row>
    <row r="1434" spans="1:13" x14ac:dyDescent="0.25">
      <c r="A1434" s="13" t="s">
        <v>2788</v>
      </c>
      <c r="B1434" s="13" t="s">
        <v>175</v>
      </c>
      <c r="C1434" s="13" t="s">
        <v>152</v>
      </c>
      <c r="E1434" s="14" t="s">
        <v>2236</v>
      </c>
      <c r="F1434" s="13" t="s">
        <v>1283</v>
      </c>
      <c r="H1434" s="13" t="s">
        <v>157</v>
      </c>
      <c r="I1434" s="13" t="s">
        <v>2387</v>
      </c>
      <c r="J1434" s="13" t="str">
        <f>HYPERLINK("http://pfam.sanger.ac.uk/family/PF00665","PF00665")</f>
        <v>PF00665</v>
      </c>
      <c r="L1434" s="13" t="s">
        <v>157</v>
      </c>
      <c r="M1434" s="13" t="s">
        <v>2292</v>
      </c>
    </row>
    <row r="1435" spans="1:13" x14ac:dyDescent="0.25">
      <c r="A1435" s="13" t="s">
        <v>1948</v>
      </c>
      <c r="B1435" s="13" t="s">
        <v>162</v>
      </c>
      <c r="C1435" s="13" t="s">
        <v>152</v>
      </c>
      <c r="E1435" s="14" t="s">
        <v>2236</v>
      </c>
      <c r="F1435" s="13" t="s">
        <v>1283</v>
      </c>
      <c r="H1435" s="13" t="s">
        <v>157</v>
      </c>
      <c r="I1435" s="13" t="s">
        <v>1566</v>
      </c>
      <c r="J1435" s="13" t="str">
        <f>HYPERLINK("http://pfam.sanger.ac.uk/family/PF07727","PF07727")</f>
        <v>PF07727</v>
      </c>
      <c r="L1435" s="13" t="s">
        <v>157</v>
      </c>
    </row>
    <row r="1436" spans="1:13" x14ac:dyDescent="0.25">
      <c r="A1436" s="13" t="s">
        <v>1952</v>
      </c>
      <c r="B1436" s="13" t="s">
        <v>162</v>
      </c>
      <c r="C1436" s="13" t="s">
        <v>152</v>
      </c>
      <c r="E1436" s="14" t="s">
        <v>2236</v>
      </c>
      <c r="F1436" s="13" t="s">
        <v>1283</v>
      </c>
      <c r="H1436" s="13" t="s">
        <v>157</v>
      </c>
      <c r="I1436" s="13" t="s">
        <v>1132</v>
      </c>
      <c r="J1436" s="13" t="str">
        <f>HYPERLINK("http://pfam.sanger.ac.uk/family/PF13966","PF13966")</f>
        <v>PF13966</v>
      </c>
      <c r="L1436" s="13" t="s">
        <v>157</v>
      </c>
    </row>
    <row r="1437" spans="1:13" x14ac:dyDescent="0.25">
      <c r="A1437" s="13" t="s">
        <v>613</v>
      </c>
      <c r="B1437" s="13" t="s">
        <v>166</v>
      </c>
      <c r="C1437" s="13" t="s">
        <v>152</v>
      </c>
      <c r="E1437" s="14" t="s">
        <v>2236</v>
      </c>
      <c r="F1437" s="13" t="s">
        <v>1283</v>
      </c>
      <c r="H1437" s="13" t="s">
        <v>157</v>
      </c>
      <c r="I1437" s="13" t="s">
        <v>1566</v>
      </c>
      <c r="J1437" s="13" t="str">
        <f>HYPERLINK("http://pfam.sanger.ac.uk/family/PF07727","PF07727")</f>
        <v>PF07727</v>
      </c>
      <c r="L1437" s="13" t="s">
        <v>157</v>
      </c>
    </row>
    <row r="1438" spans="1:13" x14ac:dyDescent="0.25">
      <c r="A1438" s="13" t="s">
        <v>4776</v>
      </c>
      <c r="B1438" s="13" t="s">
        <v>162</v>
      </c>
      <c r="C1438" s="13" t="s">
        <v>152</v>
      </c>
      <c r="E1438" s="14" t="s">
        <v>2236</v>
      </c>
      <c r="F1438" s="13" t="s">
        <v>1283</v>
      </c>
      <c r="H1438" s="13" t="s">
        <v>157</v>
      </c>
      <c r="I1438" s="13" t="s">
        <v>1192</v>
      </c>
      <c r="J1438" s="13" t="str">
        <f>HYPERLINK("http://pfam.sanger.ac.uk/family/PF14227","PF14227")</f>
        <v>PF14227</v>
      </c>
      <c r="L1438" s="13" t="s">
        <v>157</v>
      </c>
    </row>
    <row r="1439" spans="1:13" x14ac:dyDescent="0.25">
      <c r="A1439" s="13" t="s">
        <v>424</v>
      </c>
      <c r="B1439" s="13" t="s">
        <v>166</v>
      </c>
      <c r="C1439" s="13" t="s">
        <v>152</v>
      </c>
      <c r="E1439" s="14" t="s">
        <v>2236</v>
      </c>
      <c r="F1439" s="13" t="s">
        <v>1283</v>
      </c>
      <c r="H1439" s="13" t="s">
        <v>157</v>
      </c>
      <c r="I1439" s="13" t="s">
        <v>2248</v>
      </c>
      <c r="J1439" s="13" t="str">
        <f>HYPERLINK("http://pfam.sanger.ac.uk/family/PF00078","PF00078")</f>
        <v>PF00078</v>
      </c>
      <c r="L1439" s="13" t="s">
        <v>157</v>
      </c>
      <c r="M1439" s="13" t="s">
        <v>2250</v>
      </c>
    </row>
    <row r="1440" spans="1:13" x14ac:dyDescent="0.25">
      <c r="A1440" s="13" t="s">
        <v>1961</v>
      </c>
      <c r="B1440" s="13" t="s">
        <v>175</v>
      </c>
      <c r="C1440" s="13" t="s">
        <v>152</v>
      </c>
      <c r="E1440" s="14" t="s">
        <v>2236</v>
      </c>
      <c r="F1440" s="13" t="s">
        <v>1283</v>
      </c>
      <c r="H1440" s="13" t="s">
        <v>157</v>
      </c>
      <c r="I1440" s="13" t="s">
        <v>1566</v>
      </c>
      <c r="J1440" s="13" t="str">
        <f>HYPERLINK("http://pfam.sanger.ac.uk/family/PF07727","PF07727")</f>
        <v>PF07727</v>
      </c>
      <c r="L1440" s="13" t="s">
        <v>157</v>
      </c>
    </row>
    <row r="1441" spans="1:13" x14ac:dyDescent="0.25">
      <c r="A1441" s="13" t="s">
        <v>1962</v>
      </c>
      <c r="B1441" s="13" t="s">
        <v>151</v>
      </c>
      <c r="C1441" s="13" t="s">
        <v>152</v>
      </c>
      <c r="E1441" s="14" t="s">
        <v>2236</v>
      </c>
      <c r="F1441" s="13" t="s">
        <v>1283</v>
      </c>
      <c r="H1441" s="13" t="s">
        <v>157</v>
      </c>
      <c r="I1441" s="13" t="s">
        <v>1566</v>
      </c>
      <c r="J1441" s="13" t="str">
        <f>HYPERLINK("http://pfam.sanger.ac.uk/family/PF07727","PF07727")</f>
        <v>PF07727</v>
      </c>
      <c r="L1441" s="13" t="s">
        <v>157</v>
      </c>
    </row>
    <row r="1442" spans="1:13" x14ac:dyDescent="0.25">
      <c r="A1442" s="13" t="s">
        <v>1474</v>
      </c>
      <c r="B1442" s="13" t="s">
        <v>166</v>
      </c>
      <c r="C1442" s="13" t="s">
        <v>152</v>
      </c>
      <c r="E1442" s="14" t="s">
        <v>2236</v>
      </c>
      <c r="F1442" s="13" t="s">
        <v>1283</v>
      </c>
      <c r="H1442" s="13" t="s">
        <v>157</v>
      </c>
      <c r="I1442" s="13" t="s">
        <v>1192</v>
      </c>
      <c r="J1442" s="13" t="str">
        <f>HYPERLINK("http://pfam.sanger.ac.uk/family/PF14227","PF14227")</f>
        <v>PF14227</v>
      </c>
      <c r="L1442" s="13" t="s">
        <v>157</v>
      </c>
    </row>
    <row r="1443" spans="1:13" x14ac:dyDescent="0.25">
      <c r="A1443" s="13" t="s">
        <v>4777</v>
      </c>
      <c r="B1443" s="13" t="s">
        <v>166</v>
      </c>
      <c r="C1443" s="13" t="s">
        <v>152</v>
      </c>
      <c r="E1443" s="14" t="s">
        <v>2236</v>
      </c>
      <c r="F1443" s="13" t="s">
        <v>1283</v>
      </c>
      <c r="H1443" s="13" t="s">
        <v>157</v>
      </c>
      <c r="I1443" s="13" t="s">
        <v>2255</v>
      </c>
      <c r="J1443" s="13" t="str">
        <f>HYPERLINK("http://pfam.sanger.ac.uk/family/PF13456","PF13456")</f>
        <v>PF13456</v>
      </c>
      <c r="L1443" s="13" t="s">
        <v>157</v>
      </c>
      <c r="M1443" s="13" t="s">
        <v>1549</v>
      </c>
    </row>
    <row r="1444" spans="1:13" x14ac:dyDescent="0.25">
      <c r="A1444" s="13" t="s">
        <v>4778</v>
      </c>
      <c r="B1444" s="13" t="s">
        <v>175</v>
      </c>
      <c r="C1444" s="13" t="s">
        <v>152</v>
      </c>
      <c r="E1444" s="14" t="s">
        <v>2236</v>
      </c>
      <c r="F1444" s="13" t="s">
        <v>1283</v>
      </c>
      <c r="H1444" s="13" t="s">
        <v>157</v>
      </c>
      <c r="I1444" s="13" t="s">
        <v>3067</v>
      </c>
      <c r="J1444" s="13" t="str">
        <f>HYPERLINK("http://pfam.sanger.ac.uk/family/PF14223","PF14223")</f>
        <v>PF14223</v>
      </c>
      <c r="L1444" s="13" t="s">
        <v>157</v>
      </c>
    </row>
    <row r="1445" spans="1:13" x14ac:dyDescent="0.25">
      <c r="A1445" s="13" t="s">
        <v>4779</v>
      </c>
      <c r="B1445" s="13" t="s">
        <v>166</v>
      </c>
      <c r="C1445" s="13" t="s">
        <v>152</v>
      </c>
      <c r="E1445" s="14" t="s">
        <v>2236</v>
      </c>
      <c r="F1445" s="13" t="s">
        <v>1283</v>
      </c>
      <c r="H1445" s="13" t="s">
        <v>157</v>
      </c>
      <c r="I1445" s="13" t="s">
        <v>1566</v>
      </c>
      <c r="J1445" s="13" t="str">
        <f>HYPERLINK("http://pfam.sanger.ac.uk/family/PF07727","PF07727")</f>
        <v>PF07727</v>
      </c>
      <c r="L1445" s="13" t="s">
        <v>157</v>
      </c>
    </row>
    <row r="1446" spans="1:13" x14ac:dyDescent="0.25">
      <c r="A1446" s="13" t="s">
        <v>2516</v>
      </c>
      <c r="B1446" s="13" t="s">
        <v>162</v>
      </c>
      <c r="C1446" s="13" t="s">
        <v>152</v>
      </c>
      <c r="E1446" s="14" t="s">
        <v>2236</v>
      </c>
      <c r="F1446" s="13" t="s">
        <v>1283</v>
      </c>
      <c r="H1446" s="13" t="s">
        <v>157</v>
      </c>
      <c r="I1446" s="13" t="s">
        <v>2248</v>
      </c>
      <c r="J1446" s="13" t="str">
        <f>HYPERLINK("http://pfam.sanger.ac.uk/family/PF00078","PF00078")</f>
        <v>PF00078</v>
      </c>
      <c r="L1446" s="13" t="s">
        <v>157</v>
      </c>
      <c r="M1446" s="13" t="s">
        <v>2250</v>
      </c>
    </row>
    <row r="1447" spans="1:13" x14ac:dyDescent="0.25">
      <c r="A1447" s="13" t="s">
        <v>1976</v>
      </c>
      <c r="B1447" s="13" t="s">
        <v>162</v>
      </c>
      <c r="C1447" s="13" t="s">
        <v>152</v>
      </c>
      <c r="E1447" s="14" t="s">
        <v>2236</v>
      </c>
      <c r="F1447" s="13" t="s">
        <v>1283</v>
      </c>
      <c r="H1447" s="13" t="s">
        <v>157</v>
      </c>
      <c r="I1447" s="13" t="s">
        <v>1566</v>
      </c>
      <c r="J1447" s="13" t="str">
        <f>HYPERLINK("http://pfam.sanger.ac.uk/family/PF07727","PF07727")</f>
        <v>PF07727</v>
      </c>
      <c r="L1447" s="13" t="s">
        <v>157</v>
      </c>
    </row>
    <row r="1448" spans="1:13" x14ac:dyDescent="0.25">
      <c r="A1448" s="13" t="s">
        <v>4780</v>
      </c>
      <c r="B1448" s="13" t="s">
        <v>162</v>
      </c>
      <c r="C1448" s="13" t="s">
        <v>152</v>
      </c>
      <c r="E1448" s="14" t="s">
        <v>2236</v>
      </c>
      <c r="F1448" s="13" t="s">
        <v>1283</v>
      </c>
      <c r="H1448" s="13" t="s">
        <v>157</v>
      </c>
      <c r="I1448" s="13" t="s">
        <v>2248</v>
      </c>
      <c r="J1448" s="13" t="str">
        <f>HYPERLINK("http://pfam.sanger.ac.uk/family/PF00078","PF00078")</f>
        <v>PF00078</v>
      </c>
      <c r="L1448" s="13" t="s">
        <v>157</v>
      </c>
      <c r="M1448" s="13" t="s">
        <v>2250</v>
      </c>
    </row>
    <row r="1449" spans="1:13" x14ac:dyDescent="0.25">
      <c r="A1449" s="13" t="s">
        <v>4781</v>
      </c>
      <c r="B1449" s="13" t="s">
        <v>166</v>
      </c>
      <c r="C1449" s="13" t="s">
        <v>152</v>
      </c>
      <c r="E1449" s="14" t="s">
        <v>2236</v>
      </c>
      <c r="F1449" s="13" t="s">
        <v>1283</v>
      </c>
      <c r="H1449" s="13" t="s">
        <v>157</v>
      </c>
      <c r="I1449" s="13" t="s">
        <v>1566</v>
      </c>
      <c r="J1449" s="13" t="str">
        <f>HYPERLINK("http://pfam.sanger.ac.uk/family/PF07727","PF07727")</f>
        <v>PF07727</v>
      </c>
      <c r="L1449" s="13" t="s">
        <v>157</v>
      </c>
    </row>
    <row r="1450" spans="1:13" x14ac:dyDescent="0.25">
      <c r="A1450" s="13" t="s">
        <v>758</v>
      </c>
      <c r="B1450" s="13" t="s">
        <v>162</v>
      </c>
      <c r="C1450" s="13" t="s">
        <v>152</v>
      </c>
      <c r="E1450" s="14" t="s">
        <v>2236</v>
      </c>
      <c r="F1450" s="13" t="s">
        <v>1283</v>
      </c>
      <c r="H1450" s="13" t="s">
        <v>157</v>
      </c>
      <c r="I1450" s="13" t="s">
        <v>1566</v>
      </c>
      <c r="J1450" s="13" t="str">
        <f>HYPERLINK("http://pfam.sanger.ac.uk/family/PF07727","PF07727")</f>
        <v>PF07727</v>
      </c>
      <c r="L1450" s="13" t="s">
        <v>157</v>
      </c>
    </row>
    <row r="1451" spans="1:13" x14ac:dyDescent="0.25">
      <c r="A1451" s="13" t="s">
        <v>718</v>
      </c>
      <c r="B1451" s="13" t="s">
        <v>175</v>
      </c>
      <c r="C1451" s="13" t="s">
        <v>152</v>
      </c>
      <c r="E1451" s="14" t="s">
        <v>2236</v>
      </c>
      <c r="F1451" s="13" t="s">
        <v>1283</v>
      </c>
      <c r="H1451" s="13" t="s">
        <v>157</v>
      </c>
      <c r="I1451" s="13" t="s">
        <v>2950</v>
      </c>
      <c r="J1451" s="13" t="str">
        <f>HYPERLINK("http://pfam.sanger.ac.uk/family/PF14223","PF14223")</f>
        <v>PF14223</v>
      </c>
      <c r="L1451" s="13" t="s">
        <v>157</v>
      </c>
      <c r="M1451" s="13" t="s">
        <v>717</v>
      </c>
    </row>
    <row r="1452" spans="1:13" x14ac:dyDescent="0.25">
      <c r="A1452" s="13" t="s">
        <v>2523</v>
      </c>
      <c r="B1452" s="13" t="s">
        <v>166</v>
      </c>
      <c r="C1452" s="13" t="s">
        <v>152</v>
      </c>
      <c r="E1452" s="14" t="s">
        <v>2236</v>
      </c>
      <c r="F1452" s="13" t="s">
        <v>1283</v>
      </c>
      <c r="H1452" s="13" t="s">
        <v>157</v>
      </c>
      <c r="I1452" s="13" t="s">
        <v>2248</v>
      </c>
      <c r="J1452" s="13" t="str">
        <f>HYPERLINK("http://pfam.sanger.ac.uk/family/PF00078","PF00078")</f>
        <v>PF00078</v>
      </c>
      <c r="L1452" s="13" t="s">
        <v>157</v>
      </c>
      <c r="M1452" s="13" t="s">
        <v>2250</v>
      </c>
    </row>
    <row r="1453" spans="1:13" x14ac:dyDescent="0.25">
      <c r="A1453" s="13" t="s">
        <v>1994</v>
      </c>
      <c r="B1453" s="13" t="s">
        <v>162</v>
      </c>
      <c r="C1453" s="13" t="s">
        <v>152</v>
      </c>
      <c r="E1453" s="14" t="s">
        <v>2236</v>
      </c>
      <c r="F1453" s="13" t="s">
        <v>1283</v>
      </c>
      <c r="H1453" s="13" t="s">
        <v>157</v>
      </c>
      <c r="I1453" s="13" t="s">
        <v>3067</v>
      </c>
      <c r="J1453" s="13" t="str">
        <f>HYPERLINK("http://pfam.sanger.ac.uk/family/PF14223","PF14223")</f>
        <v>PF14223</v>
      </c>
      <c r="L1453" s="13" t="s">
        <v>157</v>
      </c>
    </row>
    <row r="1454" spans="1:13" x14ac:dyDescent="0.25">
      <c r="A1454" s="13" t="s">
        <v>1076</v>
      </c>
      <c r="B1454" s="13" t="s">
        <v>166</v>
      </c>
      <c r="C1454" s="13" t="s">
        <v>152</v>
      </c>
      <c r="E1454" s="14" t="s">
        <v>2236</v>
      </c>
      <c r="F1454" s="13" t="s">
        <v>1283</v>
      </c>
      <c r="H1454" s="13" t="s">
        <v>157</v>
      </c>
      <c r="I1454" s="13" t="s">
        <v>1566</v>
      </c>
      <c r="J1454" s="13" t="str">
        <f>HYPERLINK("http://pfam.sanger.ac.uk/family/PF07727","PF07727")</f>
        <v>PF07727</v>
      </c>
      <c r="L1454" s="13" t="s">
        <v>157</v>
      </c>
    </row>
    <row r="1455" spans="1:13" x14ac:dyDescent="0.25">
      <c r="A1455" s="13" t="s">
        <v>4782</v>
      </c>
      <c r="B1455" s="13" t="s">
        <v>166</v>
      </c>
      <c r="C1455" s="13" t="s">
        <v>152</v>
      </c>
      <c r="E1455" s="14" t="s">
        <v>2236</v>
      </c>
      <c r="F1455" s="13" t="s">
        <v>1283</v>
      </c>
      <c r="H1455" s="13" t="s">
        <v>157</v>
      </c>
      <c r="I1455" s="13" t="s">
        <v>1566</v>
      </c>
      <c r="J1455" s="13" t="str">
        <f>HYPERLINK("http://pfam.sanger.ac.uk/family/PF07727","PF07727")</f>
        <v>PF07727</v>
      </c>
      <c r="L1455" s="13" t="s">
        <v>157</v>
      </c>
    </row>
    <row r="1456" spans="1:13" x14ac:dyDescent="0.25">
      <c r="A1456" s="13" t="s">
        <v>4783</v>
      </c>
      <c r="B1456" s="13" t="s">
        <v>162</v>
      </c>
      <c r="C1456" s="13" t="s">
        <v>152</v>
      </c>
      <c r="E1456" s="14" t="s">
        <v>2236</v>
      </c>
      <c r="F1456" s="13" t="s">
        <v>1283</v>
      </c>
      <c r="H1456" s="13" t="s">
        <v>157</v>
      </c>
      <c r="I1456" s="13" t="s">
        <v>1132</v>
      </c>
      <c r="J1456" s="13" t="str">
        <f>HYPERLINK("http://pfam.sanger.ac.uk/family/PF13966","PF13966")</f>
        <v>PF13966</v>
      </c>
      <c r="L1456" s="13" t="s">
        <v>157</v>
      </c>
    </row>
    <row r="1457" spans="1:13" x14ac:dyDescent="0.25">
      <c r="A1457" s="13" t="s">
        <v>4784</v>
      </c>
      <c r="B1457" s="13" t="s">
        <v>162</v>
      </c>
      <c r="C1457" s="13" t="s">
        <v>152</v>
      </c>
      <c r="E1457" s="14" t="s">
        <v>2236</v>
      </c>
      <c r="F1457" s="13" t="s">
        <v>1283</v>
      </c>
      <c r="H1457" s="13" t="s">
        <v>157</v>
      </c>
      <c r="I1457" s="13" t="s">
        <v>2307</v>
      </c>
      <c r="J1457" s="13" t="str">
        <f>HYPERLINK("http://pfam.sanger.ac.uk/family/PF14244","PF14244")</f>
        <v>PF14244</v>
      </c>
      <c r="L1457" s="13" t="s">
        <v>157</v>
      </c>
    </row>
    <row r="1458" spans="1:13" x14ac:dyDescent="0.25">
      <c r="A1458" s="13" t="s">
        <v>2002</v>
      </c>
      <c r="B1458" s="13" t="s">
        <v>162</v>
      </c>
      <c r="C1458" s="13" t="s">
        <v>152</v>
      </c>
      <c r="E1458" s="14" t="s">
        <v>2236</v>
      </c>
      <c r="F1458" s="13" t="s">
        <v>1283</v>
      </c>
      <c r="H1458" s="13" t="s">
        <v>157</v>
      </c>
      <c r="I1458" s="13" t="s">
        <v>1566</v>
      </c>
      <c r="J1458" s="13" t="str">
        <f>HYPERLINK("http://pfam.sanger.ac.uk/family/PF07727","PF07727")</f>
        <v>PF07727</v>
      </c>
      <c r="L1458" s="13" t="s">
        <v>157</v>
      </c>
    </row>
    <row r="1459" spans="1:13" x14ac:dyDescent="0.25">
      <c r="A1459" s="13" t="s">
        <v>4785</v>
      </c>
      <c r="B1459" s="13" t="s">
        <v>166</v>
      </c>
      <c r="C1459" s="13" t="s">
        <v>152</v>
      </c>
      <c r="E1459" s="14" t="s">
        <v>2236</v>
      </c>
      <c r="F1459" s="13" t="s">
        <v>1283</v>
      </c>
      <c r="H1459" s="13" t="s">
        <v>157</v>
      </c>
      <c r="I1459" s="13" t="s">
        <v>1132</v>
      </c>
      <c r="J1459" s="13" t="str">
        <f>HYPERLINK("http://pfam.sanger.ac.uk/family/PF13966","PF13966")</f>
        <v>PF13966</v>
      </c>
      <c r="L1459" s="13" t="s">
        <v>157</v>
      </c>
    </row>
    <row r="1460" spans="1:13" x14ac:dyDescent="0.25">
      <c r="A1460" s="13" t="s">
        <v>590</v>
      </c>
      <c r="B1460" s="13" t="s">
        <v>162</v>
      </c>
      <c r="C1460" s="13" t="s">
        <v>152</v>
      </c>
      <c r="E1460" s="14" t="s">
        <v>2236</v>
      </c>
      <c r="F1460" s="13" t="s">
        <v>1283</v>
      </c>
      <c r="H1460" s="13" t="s">
        <v>157</v>
      </c>
      <c r="I1460" s="13" t="s">
        <v>2307</v>
      </c>
      <c r="J1460" s="13" t="str">
        <f>HYPERLINK("http://pfam.sanger.ac.uk/family/PF14244","PF14244")</f>
        <v>PF14244</v>
      </c>
      <c r="L1460" s="13" t="s">
        <v>157</v>
      </c>
    </row>
    <row r="1461" spans="1:13" x14ac:dyDescent="0.25">
      <c r="A1461" s="13" t="s">
        <v>2005</v>
      </c>
      <c r="B1461" s="13" t="s">
        <v>162</v>
      </c>
      <c r="C1461" s="13" t="s">
        <v>152</v>
      </c>
      <c r="E1461" s="14" t="s">
        <v>2236</v>
      </c>
      <c r="F1461" s="13" t="s">
        <v>1283</v>
      </c>
      <c r="H1461" s="13" t="s">
        <v>157</v>
      </c>
      <c r="I1461" s="13" t="s">
        <v>2307</v>
      </c>
      <c r="J1461" s="13" t="str">
        <f>HYPERLINK("http://pfam.sanger.ac.uk/family/PF14244","PF14244")</f>
        <v>PF14244</v>
      </c>
      <c r="L1461" s="13" t="s">
        <v>157</v>
      </c>
    </row>
    <row r="1462" spans="1:13" x14ac:dyDescent="0.25">
      <c r="A1462" s="13" t="s">
        <v>2440</v>
      </c>
      <c r="B1462" s="13" t="s">
        <v>166</v>
      </c>
      <c r="C1462" s="13" t="s">
        <v>152</v>
      </c>
      <c r="E1462" s="14" t="s">
        <v>2236</v>
      </c>
      <c r="F1462" s="13" t="s">
        <v>1283</v>
      </c>
      <c r="H1462" s="13" t="s">
        <v>157</v>
      </c>
      <c r="I1462" s="13" t="s">
        <v>2307</v>
      </c>
      <c r="J1462" s="13" t="str">
        <f>HYPERLINK("http://pfam.sanger.ac.uk/family/PF14244","PF14244")</f>
        <v>PF14244</v>
      </c>
      <c r="L1462" s="13" t="s">
        <v>157</v>
      </c>
    </row>
    <row r="1463" spans="1:13" x14ac:dyDescent="0.25">
      <c r="A1463" s="13" t="s">
        <v>4786</v>
      </c>
      <c r="B1463" s="13" t="s">
        <v>166</v>
      </c>
      <c r="C1463" s="13" t="s">
        <v>152</v>
      </c>
      <c r="E1463" s="14" t="s">
        <v>2236</v>
      </c>
      <c r="F1463" s="13" t="s">
        <v>1283</v>
      </c>
      <c r="H1463" s="13" t="s">
        <v>157</v>
      </c>
      <c r="I1463" s="13" t="s">
        <v>1132</v>
      </c>
      <c r="J1463" s="13" t="str">
        <f>HYPERLINK("http://pfam.sanger.ac.uk/family/PF13966","PF13966")</f>
        <v>PF13966</v>
      </c>
      <c r="L1463" s="13" t="s">
        <v>157</v>
      </c>
    </row>
    <row r="1464" spans="1:13" x14ac:dyDescent="0.25">
      <c r="A1464" s="13" t="s">
        <v>2391</v>
      </c>
      <c r="B1464" s="13" t="s">
        <v>166</v>
      </c>
      <c r="C1464" s="13" t="s">
        <v>152</v>
      </c>
      <c r="E1464" s="14" t="s">
        <v>2236</v>
      </c>
      <c r="F1464" s="13" t="s">
        <v>1283</v>
      </c>
      <c r="H1464" s="13" t="s">
        <v>157</v>
      </c>
      <c r="I1464" s="13" t="s">
        <v>1566</v>
      </c>
      <c r="J1464" s="13" t="str">
        <f>HYPERLINK("http://pfam.sanger.ac.uk/family/PF07727","PF07727")</f>
        <v>PF07727</v>
      </c>
      <c r="L1464" s="13" t="s">
        <v>157</v>
      </c>
    </row>
    <row r="1465" spans="1:13" x14ac:dyDescent="0.25">
      <c r="A1465" s="13" t="s">
        <v>2013</v>
      </c>
      <c r="B1465" s="13" t="s">
        <v>166</v>
      </c>
      <c r="C1465" s="13" t="s">
        <v>152</v>
      </c>
      <c r="E1465" s="14" t="s">
        <v>2236</v>
      </c>
      <c r="F1465" s="13" t="s">
        <v>1283</v>
      </c>
      <c r="H1465" s="13" t="s">
        <v>157</v>
      </c>
      <c r="I1465" s="13" t="s">
        <v>2950</v>
      </c>
      <c r="J1465" s="13" t="str">
        <f>HYPERLINK("http://pfam.sanger.ac.uk/family/PF14223","PF14223")</f>
        <v>PF14223</v>
      </c>
      <c r="L1465" s="13" t="s">
        <v>157</v>
      </c>
      <c r="M1465" s="13" t="s">
        <v>717</v>
      </c>
    </row>
    <row r="1466" spans="1:13" x14ac:dyDescent="0.25">
      <c r="A1466" s="13" t="s">
        <v>1282</v>
      </c>
      <c r="B1466" s="13" t="s">
        <v>166</v>
      </c>
      <c r="C1466" s="13" t="s">
        <v>152</v>
      </c>
      <c r="E1466" s="14" t="s">
        <v>2236</v>
      </c>
      <c r="F1466" s="13" t="s">
        <v>1283</v>
      </c>
      <c r="H1466" s="13" t="s">
        <v>157</v>
      </c>
      <c r="I1466" s="13" t="s">
        <v>1192</v>
      </c>
      <c r="J1466" s="13" t="str">
        <f>HYPERLINK("http://pfam.sanger.ac.uk/family/PF14227","PF14227")</f>
        <v>PF14227</v>
      </c>
      <c r="L1466" s="13" t="s">
        <v>157</v>
      </c>
    </row>
    <row r="1467" spans="1:13" x14ac:dyDescent="0.25">
      <c r="A1467" s="13" t="s">
        <v>1466</v>
      </c>
      <c r="B1467" s="13" t="s">
        <v>175</v>
      </c>
      <c r="C1467" s="13" t="s">
        <v>152</v>
      </c>
      <c r="E1467" s="14" t="s">
        <v>2236</v>
      </c>
      <c r="F1467" s="13" t="s">
        <v>1283</v>
      </c>
      <c r="H1467" s="13" t="s">
        <v>157</v>
      </c>
      <c r="I1467" s="13" t="s">
        <v>1566</v>
      </c>
      <c r="J1467" s="13" t="str">
        <f>HYPERLINK("http://pfam.sanger.ac.uk/family/PF07727","PF07727")</f>
        <v>PF07727</v>
      </c>
      <c r="L1467" s="13" t="s">
        <v>157</v>
      </c>
    </row>
    <row r="1468" spans="1:13" x14ac:dyDescent="0.25">
      <c r="A1468" s="13" t="s">
        <v>4787</v>
      </c>
      <c r="B1468" s="13" t="s">
        <v>162</v>
      </c>
      <c r="C1468" s="13" t="s">
        <v>152</v>
      </c>
      <c r="E1468" s="14" t="s">
        <v>2236</v>
      </c>
      <c r="F1468" s="13" t="s">
        <v>1283</v>
      </c>
      <c r="H1468" s="13" t="s">
        <v>157</v>
      </c>
      <c r="I1468" s="13" t="s">
        <v>1566</v>
      </c>
      <c r="J1468" s="13" t="str">
        <f>HYPERLINK("http://pfam.sanger.ac.uk/family/PF07727","PF07727")</f>
        <v>PF07727</v>
      </c>
      <c r="L1468" s="13" t="s">
        <v>157</v>
      </c>
    </row>
    <row r="1469" spans="1:13" x14ac:dyDescent="0.25">
      <c r="A1469" s="13" t="s">
        <v>4788</v>
      </c>
      <c r="B1469" s="13" t="s">
        <v>175</v>
      </c>
      <c r="C1469" s="13" t="s">
        <v>152</v>
      </c>
      <c r="E1469" s="14" t="s">
        <v>2236</v>
      </c>
      <c r="F1469" s="13" t="s">
        <v>1283</v>
      </c>
      <c r="H1469" s="13" t="s">
        <v>157</v>
      </c>
      <c r="I1469" s="13" t="s">
        <v>2290</v>
      </c>
      <c r="J1469" s="13" t="str">
        <f>HYPERLINK("http://pfam.sanger.ac.uk/family/PF00665","PF00665")</f>
        <v>PF00665</v>
      </c>
      <c r="L1469" s="13" t="s">
        <v>157</v>
      </c>
      <c r="M1469" s="13" t="s">
        <v>2292</v>
      </c>
    </row>
    <row r="1470" spans="1:13" x14ac:dyDescent="0.25">
      <c r="A1470" s="13" t="s">
        <v>4789</v>
      </c>
      <c r="B1470" s="13" t="s">
        <v>151</v>
      </c>
      <c r="C1470" s="13" t="s">
        <v>152</v>
      </c>
      <c r="E1470" s="14" t="s">
        <v>2236</v>
      </c>
      <c r="F1470" s="13" t="s">
        <v>1283</v>
      </c>
      <c r="H1470" s="13" t="s">
        <v>157</v>
      </c>
      <c r="J1470" s="13" t="s">
        <v>157</v>
      </c>
      <c r="K1470" s="13" t="s">
        <v>496</v>
      </c>
      <c r="L1470" s="13" t="str">
        <f>HYPERLINK("http://www.ebi.ac.uk/interpro/entry/IPR012337","IPR012337")</f>
        <v>IPR012337</v>
      </c>
      <c r="M1470" s="13" t="s">
        <v>1549</v>
      </c>
    </row>
    <row r="1471" spans="1:13" x14ac:dyDescent="0.25">
      <c r="A1471" s="13" t="s">
        <v>4790</v>
      </c>
      <c r="B1471" s="13" t="s">
        <v>166</v>
      </c>
      <c r="C1471" s="13" t="s">
        <v>152</v>
      </c>
      <c r="E1471" s="14" t="s">
        <v>2236</v>
      </c>
      <c r="F1471" s="13" t="s">
        <v>1283</v>
      </c>
      <c r="H1471" s="13" t="s">
        <v>157</v>
      </c>
      <c r="I1471" s="13" t="s">
        <v>2255</v>
      </c>
      <c r="J1471" s="13" t="str">
        <f>HYPERLINK("http://pfam.sanger.ac.uk/family/PF13456","PF13456")</f>
        <v>PF13456</v>
      </c>
      <c r="L1471" s="13" t="s">
        <v>157</v>
      </c>
      <c r="M1471" s="13" t="s">
        <v>4425</v>
      </c>
    </row>
    <row r="1472" spans="1:13" x14ac:dyDescent="0.25">
      <c r="A1472" s="13" t="s">
        <v>4791</v>
      </c>
      <c r="B1472" s="13" t="s">
        <v>175</v>
      </c>
      <c r="C1472" s="13" t="s">
        <v>152</v>
      </c>
      <c r="E1472" s="14" t="s">
        <v>2236</v>
      </c>
      <c r="F1472" s="13" t="s">
        <v>1283</v>
      </c>
      <c r="H1472" s="13" t="s">
        <v>157</v>
      </c>
      <c r="I1472" s="13" t="s">
        <v>2307</v>
      </c>
      <c r="J1472" s="13" t="str">
        <f>HYPERLINK("http://pfam.sanger.ac.uk/family/PF14244","PF14244")</f>
        <v>PF14244</v>
      </c>
      <c r="L1472" s="13" t="s">
        <v>157</v>
      </c>
    </row>
    <row r="1473" spans="1:13" x14ac:dyDescent="0.25">
      <c r="A1473" s="13" t="s">
        <v>4792</v>
      </c>
      <c r="B1473" s="13" t="s">
        <v>162</v>
      </c>
      <c r="C1473" s="13" t="s">
        <v>152</v>
      </c>
      <c r="E1473" s="14" t="s">
        <v>2236</v>
      </c>
      <c r="F1473" s="13" t="s">
        <v>1283</v>
      </c>
      <c r="H1473" s="13" t="s">
        <v>157</v>
      </c>
      <c r="I1473" s="13" t="s">
        <v>2290</v>
      </c>
      <c r="J1473" s="13" t="str">
        <f>HYPERLINK("http://pfam.sanger.ac.uk/family/PF00665","PF00665")</f>
        <v>PF00665</v>
      </c>
      <c r="L1473" s="13" t="s">
        <v>157</v>
      </c>
      <c r="M1473" s="13" t="s">
        <v>2292</v>
      </c>
    </row>
    <row r="1474" spans="1:13" x14ac:dyDescent="0.25">
      <c r="A1474" s="13" t="s">
        <v>4793</v>
      </c>
      <c r="B1474" s="13" t="s">
        <v>166</v>
      </c>
      <c r="C1474" s="13" t="s">
        <v>152</v>
      </c>
      <c r="E1474" s="14" t="s">
        <v>2236</v>
      </c>
      <c r="F1474" s="13" t="s">
        <v>1283</v>
      </c>
      <c r="H1474" s="13" t="s">
        <v>157</v>
      </c>
      <c r="I1474" s="13" t="s">
        <v>2307</v>
      </c>
      <c r="J1474" s="13" t="str">
        <f>HYPERLINK("http://pfam.sanger.ac.uk/family/PF14244","PF14244")</f>
        <v>PF14244</v>
      </c>
      <c r="L1474" s="13" t="s">
        <v>157</v>
      </c>
    </row>
    <row r="1475" spans="1:13" x14ac:dyDescent="0.25">
      <c r="A1475" s="13" t="s">
        <v>4794</v>
      </c>
      <c r="B1475" s="13" t="s">
        <v>166</v>
      </c>
      <c r="C1475" s="13" t="s">
        <v>152</v>
      </c>
      <c r="E1475" s="14" t="s">
        <v>2236</v>
      </c>
      <c r="F1475" s="13" t="s">
        <v>1283</v>
      </c>
      <c r="H1475" s="13" t="s">
        <v>157</v>
      </c>
      <c r="I1475" s="13" t="s">
        <v>2248</v>
      </c>
      <c r="J1475" s="13" t="str">
        <f>HYPERLINK("http://pfam.sanger.ac.uk/family/PF00078","PF00078")</f>
        <v>PF00078</v>
      </c>
      <c r="L1475" s="13" t="s">
        <v>157</v>
      </c>
      <c r="M1475" s="13" t="s">
        <v>2250</v>
      </c>
    </row>
    <row r="1476" spans="1:13" x14ac:dyDescent="0.25">
      <c r="A1476" s="13" t="s">
        <v>4795</v>
      </c>
      <c r="B1476" s="13" t="s">
        <v>162</v>
      </c>
      <c r="C1476" s="13" t="s">
        <v>152</v>
      </c>
      <c r="E1476" s="14" t="s">
        <v>2236</v>
      </c>
      <c r="F1476" s="13" t="s">
        <v>1283</v>
      </c>
      <c r="H1476" s="13" t="s">
        <v>157</v>
      </c>
      <c r="I1476" s="13" t="s">
        <v>2366</v>
      </c>
      <c r="J1476" s="13" t="str">
        <f>HYPERLINK("http://pfam.sanger.ac.uk/family/PF03732","PF03732")</f>
        <v>PF03732</v>
      </c>
      <c r="L1476" s="13" t="s">
        <v>157</v>
      </c>
    </row>
    <row r="1477" spans="1:13" x14ac:dyDescent="0.25">
      <c r="A1477" s="13" t="s">
        <v>4796</v>
      </c>
      <c r="B1477" s="13" t="s">
        <v>162</v>
      </c>
      <c r="C1477" s="13" t="s">
        <v>152</v>
      </c>
      <c r="E1477" s="14" t="s">
        <v>2236</v>
      </c>
      <c r="F1477" s="13" t="s">
        <v>1283</v>
      </c>
      <c r="H1477" s="13" t="s">
        <v>157</v>
      </c>
      <c r="I1477" s="13" t="s">
        <v>1132</v>
      </c>
      <c r="J1477" s="13" t="str">
        <f>HYPERLINK("http://pfam.sanger.ac.uk/family/PF13966","PF13966")</f>
        <v>PF13966</v>
      </c>
      <c r="L1477" s="13" t="s">
        <v>157</v>
      </c>
    </row>
    <row r="1478" spans="1:13" x14ac:dyDescent="0.25">
      <c r="A1478" s="13" t="s">
        <v>4797</v>
      </c>
      <c r="B1478" s="13" t="s">
        <v>162</v>
      </c>
      <c r="C1478" s="13" t="s">
        <v>152</v>
      </c>
      <c r="E1478" s="14" t="s">
        <v>2236</v>
      </c>
      <c r="F1478" s="13" t="s">
        <v>1283</v>
      </c>
      <c r="H1478" s="13" t="s">
        <v>157</v>
      </c>
      <c r="I1478" s="13" t="s">
        <v>2290</v>
      </c>
      <c r="J1478" s="13" t="str">
        <f>HYPERLINK("http://pfam.sanger.ac.uk/family/PF00665","PF00665")</f>
        <v>PF00665</v>
      </c>
      <c r="L1478" s="13" t="s">
        <v>157</v>
      </c>
      <c r="M1478" s="13" t="s">
        <v>2292</v>
      </c>
    </row>
    <row r="1479" spans="1:13" x14ac:dyDescent="0.25">
      <c r="A1479" s="13" t="s">
        <v>4798</v>
      </c>
      <c r="B1479" s="13" t="s">
        <v>166</v>
      </c>
      <c r="C1479" s="13" t="s">
        <v>152</v>
      </c>
      <c r="E1479" s="14" t="s">
        <v>2236</v>
      </c>
      <c r="F1479" s="13" t="s">
        <v>1283</v>
      </c>
      <c r="H1479" s="13" t="s">
        <v>157</v>
      </c>
      <c r="I1479" s="13" t="s">
        <v>1132</v>
      </c>
      <c r="J1479" s="13" t="str">
        <f>HYPERLINK("http://pfam.sanger.ac.uk/family/PF13966","PF13966")</f>
        <v>PF13966</v>
      </c>
      <c r="L1479" s="13" t="s">
        <v>157</v>
      </c>
    </row>
    <row r="1480" spans="1:13" x14ac:dyDescent="0.25">
      <c r="A1480" s="13" t="s">
        <v>4799</v>
      </c>
      <c r="B1480" s="13" t="s">
        <v>166</v>
      </c>
      <c r="C1480" s="13" t="s">
        <v>152</v>
      </c>
      <c r="E1480" s="14" t="s">
        <v>2236</v>
      </c>
      <c r="F1480" s="13" t="s">
        <v>1283</v>
      </c>
      <c r="H1480" s="13" t="s">
        <v>157</v>
      </c>
      <c r="I1480" s="13" t="s">
        <v>1566</v>
      </c>
      <c r="J1480" s="13" t="str">
        <f>HYPERLINK("http://pfam.sanger.ac.uk/family/PF07727","PF07727")</f>
        <v>PF07727</v>
      </c>
      <c r="L1480" s="13" t="s">
        <v>157</v>
      </c>
    </row>
    <row r="1481" spans="1:13" x14ac:dyDescent="0.25">
      <c r="A1481" s="13" t="s">
        <v>4800</v>
      </c>
      <c r="B1481" s="13" t="s">
        <v>162</v>
      </c>
      <c r="C1481" s="13" t="s">
        <v>152</v>
      </c>
      <c r="E1481" s="14" t="s">
        <v>2236</v>
      </c>
      <c r="F1481" s="13" t="s">
        <v>1283</v>
      </c>
      <c r="H1481" s="13" t="s">
        <v>157</v>
      </c>
      <c r="I1481" s="13" t="s">
        <v>2248</v>
      </c>
      <c r="J1481" s="13" t="str">
        <f>HYPERLINK("http://pfam.sanger.ac.uk/family/PF00078","PF00078")</f>
        <v>PF00078</v>
      </c>
      <c r="L1481" s="13" t="s">
        <v>157</v>
      </c>
      <c r="M1481" s="13" t="s">
        <v>2250</v>
      </c>
    </row>
    <row r="1482" spans="1:13" x14ac:dyDescent="0.25">
      <c r="A1482" s="13" t="s">
        <v>4801</v>
      </c>
      <c r="B1482" s="13" t="s">
        <v>166</v>
      </c>
      <c r="C1482" s="13" t="s">
        <v>152</v>
      </c>
      <c r="E1482" s="14" t="s">
        <v>2236</v>
      </c>
      <c r="F1482" s="13" t="s">
        <v>1283</v>
      </c>
      <c r="H1482" s="13" t="s">
        <v>157</v>
      </c>
      <c r="I1482" s="13" t="s">
        <v>762</v>
      </c>
      <c r="J1482" s="13" t="str">
        <f>HYPERLINK("http://pfam.sanger.ac.uk/family/PF13976","PF13976")</f>
        <v>PF13976</v>
      </c>
      <c r="L1482" s="13" t="s">
        <v>157</v>
      </c>
    </row>
    <row r="1483" spans="1:13" x14ac:dyDescent="0.25">
      <c r="A1483" s="13" t="s">
        <v>4802</v>
      </c>
      <c r="B1483" s="13" t="s">
        <v>166</v>
      </c>
      <c r="C1483" s="13" t="s">
        <v>901</v>
      </c>
      <c r="E1483" s="14" t="s">
        <v>2236</v>
      </c>
      <c r="F1483" s="13" t="s">
        <v>1283</v>
      </c>
      <c r="H1483" s="13" t="s">
        <v>157</v>
      </c>
      <c r="I1483" s="13" t="s">
        <v>3067</v>
      </c>
      <c r="J1483" s="13" t="str">
        <f>HYPERLINK("http://pfam.sanger.ac.uk/family/PF14223","PF14223")</f>
        <v>PF14223</v>
      </c>
      <c r="L1483" s="13" t="s">
        <v>157</v>
      </c>
    </row>
    <row r="1484" spans="1:13" x14ac:dyDescent="0.25">
      <c r="A1484" s="13" t="s">
        <v>4803</v>
      </c>
      <c r="B1484" s="13" t="s">
        <v>166</v>
      </c>
      <c r="C1484" s="13" t="s">
        <v>152</v>
      </c>
      <c r="E1484" s="14" t="s">
        <v>2236</v>
      </c>
      <c r="F1484" s="13" t="s">
        <v>1283</v>
      </c>
      <c r="H1484" s="13" t="s">
        <v>157</v>
      </c>
      <c r="I1484" s="13" t="s">
        <v>1132</v>
      </c>
      <c r="J1484" s="13" t="str">
        <f>HYPERLINK("http://pfam.sanger.ac.uk/family/PF13966","PF13966")</f>
        <v>PF13966</v>
      </c>
      <c r="L1484" s="13" t="s">
        <v>157</v>
      </c>
    </row>
    <row r="1485" spans="1:13" x14ac:dyDescent="0.25">
      <c r="A1485" s="13" t="s">
        <v>4804</v>
      </c>
      <c r="B1485" s="13" t="s">
        <v>162</v>
      </c>
      <c r="C1485" s="13" t="s">
        <v>152</v>
      </c>
      <c r="E1485" s="14" t="s">
        <v>2236</v>
      </c>
      <c r="F1485" s="13" t="s">
        <v>1283</v>
      </c>
      <c r="H1485" s="13" t="s">
        <v>157</v>
      </c>
      <c r="I1485" s="13" t="s">
        <v>3067</v>
      </c>
      <c r="J1485" s="13" t="str">
        <f>HYPERLINK("http://pfam.sanger.ac.uk/family/PF14223","PF14223")</f>
        <v>PF14223</v>
      </c>
      <c r="L1485" s="13" t="s">
        <v>157</v>
      </c>
    </row>
    <row r="1486" spans="1:13" x14ac:dyDescent="0.25">
      <c r="A1486" s="13" t="s">
        <v>4805</v>
      </c>
      <c r="B1486" s="13" t="s">
        <v>162</v>
      </c>
      <c r="C1486" s="13" t="s">
        <v>152</v>
      </c>
      <c r="E1486" s="14" t="s">
        <v>2236</v>
      </c>
      <c r="F1486" s="13" t="s">
        <v>1283</v>
      </c>
      <c r="H1486" s="13" t="s">
        <v>157</v>
      </c>
      <c r="I1486" s="13" t="s">
        <v>1566</v>
      </c>
      <c r="J1486" s="13" t="str">
        <f>HYPERLINK("http://pfam.sanger.ac.uk/family/PF07727","PF07727")</f>
        <v>PF07727</v>
      </c>
      <c r="L1486" s="13" t="s">
        <v>157</v>
      </c>
    </row>
    <row r="1487" spans="1:13" x14ac:dyDescent="0.25">
      <c r="A1487" s="13" t="s">
        <v>4806</v>
      </c>
      <c r="B1487" s="13" t="s">
        <v>162</v>
      </c>
      <c r="C1487" s="13" t="s">
        <v>152</v>
      </c>
      <c r="E1487" s="14" t="s">
        <v>2236</v>
      </c>
      <c r="F1487" s="13" t="s">
        <v>1283</v>
      </c>
      <c r="H1487" s="13" t="s">
        <v>157</v>
      </c>
      <c r="I1487" s="13" t="s">
        <v>2248</v>
      </c>
      <c r="J1487" s="13" t="str">
        <f>HYPERLINK("http://pfam.sanger.ac.uk/family/PF00078","PF00078")</f>
        <v>PF00078</v>
      </c>
      <c r="L1487" s="13" t="s">
        <v>157</v>
      </c>
      <c r="M1487" s="13" t="s">
        <v>2250</v>
      </c>
    </row>
    <row r="1488" spans="1:13" x14ac:dyDescent="0.25">
      <c r="A1488" s="13" t="s">
        <v>4807</v>
      </c>
      <c r="B1488" s="13" t="s">
        <v>175</v>
      </c>
      <c r="C1488" s="13" t="s">
        <v>152</v>
      </c>
      <c r="E1488" s="14" t="s">
        <v>2236</v>
      </c>
      <c r="F1488" s="13" t="s">
        <v>1283</v>
      </c>
      <c r="H1488" s="13" t="s">
        <v>157</v>
      </c>
      <c r="I1488" s="13" t="s">
        <v>3067</v>
      </c>
      <c r="J1488" s="13" t="str">
        <f>HYPERLINK("http://pfam.sanger.ac.uk/family/PF14223","PF14223")</f>
        <v>PF14223</v>
      </c>
      <c r="L1488" s="13" t="s">
        <v>157</v>
      </c>
    </row>
    <row r="1489" spans="1:13" x14ac:dyDescent="0.25">
      <c r="A1489" s="13" t="s">
        <v>4808</v>
      </c>
      <c r="B1489" s="13" t="s">
        <v>162</v>
      </c>
      <c r="C1489" s="13" t="s">
        <v>152</v>
      </c>
      <c r="E1489" s="14" t="s">
        <v>2236</v>
      </c>
      <c r="F1489" s="13" t="s">
        <v>1283</v>
      </c>
      <c r="H1489" s="13" t="s">
        <v>157</v>
      </c>
      <c r="I1489" s="13" t="s">
        <v>1132</v>
      </c>
      <c r="J1489" s="13" t="str">
        <f>HYPERLINK("http://pfam.sanger.ac.uk/family/PF13966","PF13966")</f>
        <v>PF13966</v>
      </c>
      <c r="L1489" s="13" t="s">
        <v>157</v>
      </c>
    </row>
    <row r="1490" spans="1:13" x14ac:dyDescent="0.25">
      <c r="A1490" s="13" t="s">
        <v>4809</v>
      </c>
      <c r="B1490" s="13" t="s">
        <v>166</v>
      </c>
      <c r="C1490" s="13" t="s">
        <v>152</v>
      </c>
      <c r="E1490" s="14" t="s">
        <v>2236</v>
      </c>
      <c r="F1490" s="13" t="s">
        <v>1283</v>
      </c>
      <c r="H1490" s="13" t="s">
        <v>157</v>
      </c>
      <c r="I1490" s="13" t="s">
        <v>2285</v>
      </c>
      <c r="J1490" s="13" t="str">
        <f>HYPERLINK("http://pfam.sanger.ac.uk/family/PF03732","PF03732")</f>
        <v>PF03732</v>
      </c>
      <c r="L1490" s="13" t="s">
        <v>157</v>
      </c>
      <c r="M1490" s="13" t="s">
        <v>237</v>
      </c>
    </row>
    <row r="1491" spans="1:13" x14ac:dyDescent="0.25">
      <c r="A1491" s="13" t="s">
        <v>4810</v>
      </c>
      <c r="B1491" s="13" t="s">
        <v>166</v>
      </c>
      <c r="C1491" s="13" t="s">
        <v>152</v>
      </c>
      <c r="E1491" s="14" t="s">
        <v>2236</v>
      </c>
      <c r="F1491" s="13" t="s">
        <v>1283</v>
      </c>
      <c r="H1491" s="13" t="s">
        <v>157</v>
      </c>
      <c r="I1491" s="13" t="s">
        <v>762</v>
      </c>
      <c r="J1491" s="13" t="str">
        <f>HYPERLINK("http://pfam.sanger.ac.uk/family/PF13976","PF13976")</f>
        <v>PF13976</v>
      </c>
      <c r="L1491" s="13" t="s">
        <v>157</v>
      </c>
    </row>
    <row r="1492" spans="1:13" x14ac:dyDescent="0.25">
      <c r="A1492" s="13" t="s">
        <v>4811</v>
      </c>
      <c r="B1492" s="13" t="s">
        <v>162</v>
      </c>
      <c r="C1492" s="13" t="s">
        <v>152</v>
      </c>
      <c r="E1492" s="14" t="s">
        <v>2236</v>
      </c>
      <c r="F1492" s="13" t="s">
        <v>1283</v>
      </c>
      <c r="H1492" s="13" t="s">
        <v>157</v>
      </c>
      <c r="I1492" s="13" t="s">
        <v>1192</v>
      </c>
      <c r="J1492" s="13" t="str">
        <f>HYPERLINK("http://pfam.sanger.ac.uk/family/PF14227","PF14227")</f>
        <v>PF14227</v>
      </c>
      <c r="L1492" s="13" t="s">
        <v>157</v>
      </c>
    </row>
    <row r="1493" spans="1:13" x14ac:dyDescent="0.25">
      <c r="A1493" s="13" t="s">
        <v>4812</v>
      </c>
      <c r="B1493" s="13" t="s">
        <v>166</v>
      </c>
      <c r="C1493" s="13" t="s">
        <v>152</v>
      </c>
      <c r="E1493" s="14" t="s">
        <v>2236</v>
      </c>
      <c r="F1493" s="13" t="s">
        <v>1283</v>
      </c>
      <c r="H1493" s="13" t="s">
        <v>157</v>
      </c>
      <c r="I1493" s="13" t="s">
        <v>2387</v>
      </c>
      <c r="J1493" s="13" t="str">
        <f>HYPERLINK("http://pfam.sanger.ac.uk/family/PF00665","PF00665")</f>
        <v>PF00665</v>
      </c>
      <c r="L1493" s="13" t="s">
        <v>157</v>
      </c>
      <c r="M1493" s="13" t="s">
        <v>2292</v>
      </c>
    </row>
    <row r="1494" spans="1:13" x14ac:dyDescent="0.25">
      <c r="A1494" s="13" t="s">
        <v>4813</v>
      </c>
      <c r="B1494" s="13" t="s">
        <v>166</v>
      </c>
      <c r="C1494" s="13" t="s">
        <v>152</v>
      </c>
      <c r="E1494" s="14" t="s">
        <v>2236</v>
      </c>
      <c r="F1494" s="13" t="s">
        <v>1283</v>
      </c>
      <c r="H1494" s="13" t="s">
        <v>157</v>
      </c>
      <c r="I1494" s="13" t="s">
        <v>3067</v>
      </c>
      <c r="J1494" s="13" t="str">
        <f>HYPERLINK("http://pfam.sanger.ac.uk/family/PF14223","PF14223")</f>
        <v>PF14223</v>
      </c>
      <c r="L1494" s="13" t="s">
        <v>157</v>
      </c>
    </row>
    <row r="1495" spans="1:13" x14ac:dyDescent="0.25">
      <c r="A1495" s="13" t="s">
        <v>4814</v>
      </c>
      <c r="B1495" s="13" t="s">
        <v>162</v>
      </c>
      <c r="C1495" s="13" t="s">
        <v>152</v>
      </c>
      <c r="E1495" s="14" t="s">
        <v>2236</v>
      </c>
      <c r="F1495" s="13" t="s">
        <v>1283</v>
      </c>
      <c r="H1495" s="13" t="s">
        <v>157</v>
      </c>
      <c r="I1495" s="13" t="s">
        <v>2248</v>
      </c>
      <c r="J1495" s="13" t="str">
        <f>HYPERLINK("http://pfam.sanger.ac.uk/family/PF00078","PF00078")</f>
        <v>PF00078</v>
      </c>
      <c r="L1495" s="13" t="s">
        <v>157</v>
      </c>
      <c r="M1495" s="13" t="s">
        <v>2250</v>
      </c>
    </row>
    <row r="1496" spans="1:13" x14ac:dyDescent="0.25">
      <c r="A1496" s="13" t="s">
        <v>4815</v>
      </c>
      <c r="B1496" s="13" t="s">
        <v>166</v>
      </c>
      <c r="C1496" s="13" t="s">
        <v>152</v>
      </c>
      <c r="E1496" s="14" t="s">
        <v>2236</v>
      </c>
      <c r="F1496" s="13" t="s">
        <v>1283</v>
      </c>
      <c r="H1496" s="13" t="s">
        <v>157</v>
      </c>
      <c r="I1496" s="13" t="s">
        <v>1192</v>
      </c>
      <c r="J1496" s="13" t="str">
        <f>HYPERLINK("http://pfam.sanger.ac.uk/family/PF14227","PF14227")</f>
        <v>PF14227</v>
      </c>
      <c r="L1496" s="13" t="s">
        <v>157</v>
      </c>
    </row>
    <row r="1497" spans="1:13" x14ac:dyDescent="0.25">
      <c r="A1497" s="13" t="s">
        <v>4816</v>
      </c>
      <c r="B1497" s="13" t="s">
        <v>166</v>
      </c>
      <c r="C1497" s="13" t="s">
        <v>152</v>
      </c>
      <c r="E1497" s="14" t="s">
        <v>2236</v>
      </c>
      <c r="F1497" s="13" t="s">
        <v>1283</v>
      </c>
      <c r="H1497" s="13" t="s">
        <v>157</v>
      </c>
      <c r="I1497" s="13" t="s">
        <v>1132</v>
      </c>
      <c r="J1497" s="13" t="str">
        <f>HYPERLINK("http://pfam.sanger.ac.uk/family/PF13966","PF13966")</f>
        <v>PF13966</v>
      </c>
      <c r="L1497" s="13" t="s">
        <v>157</v>
      </c>
    </row>
    <row r="1498" spans="1:13" x14ac:dyDescent="0.25">
      <c r="A1498" s="13" t="s">
        <v>4817</v>
      </c>
      <c r="B1498" s="13" t="s">
        <v>166</v>
      </c>
      <c r="C1498" s="13" t="s">
        <v>152</v>
      </c>
      <c r="E1498" s="14" t="s">
        <v>2236</v>
      </c>
      <c r="F1498" s="13" t="s">
        <v>1283</v>
      </c>
      <c r="H1498" s="13" t="s">
        <v>157</v>
      </c>
      <c r="I1498" s="13" t="s">
        <v>2307</v>
      </c>
      <c r="J1498" s="13" t="str">
        <f>HYPERLINK("http://pfam.sanger.ac.uk/family/PF14244","PF14244")</f>
        <v>PF14244</v>
      </c>
      <c r="L1498" s="13" t="s">
        <v>157</v>
      </c>
    </row>
    <row r="1499" spans="1:13" x14ac:dyDescent="0.25">
      <c r="A1499" s="13" t="s">
        <v>4818</v>
      </c>
      <c r="B1499" s="13" t="s">
        <v>162</v>
      </c>
      <c r="C1499" s="13" t="s">
        <v>152</v>
      </c>
      <c r="E1499" s="14" t="s">
        <v>2236</v>
      </c>
      <c r="F1499" s="13" t="s">
        <v>1283</v>
      </c>
      <c r="H1499" s="13" t="s">
        <v>157</v>
      </c>
      <c r="I1499" s="13" t="s">
        <v>2307</v>
      </c>
      <c r="J1499" s="13" t="str">
        <f>HYPERLINK("http://pfam.sanger.ac.uk/family/PF14244","PF14244")</f>
        <v>PF14244</v>
      </c>
      <c r="L1499" s="13" t="s">
        <v>157</v>
      </c>
    </row>
    <row r="1500" spans="1:13" x14ac:dyDescent="0.25">
      <c r="A1500" s="13" t="s">
        <v>4819</v>
      </c>
      <c r="B1500" s="13" t="s">
        <v>162</v>
      </c>
      <c r="C1500" s="13" t="s">
        <v>152</v>
      </c>
      <c r="E1500" s="14" t="s">
        <v>2236</v>
      </c>
      <c r="F1500" s="13" t="s">
        <v>1283</v>
      </c>
      <c r="H1500" s="13" t="s">
        <v>157</v>
      </c>
      <c r="I1500" s="13" t="s">
        <v>2387</v>
      </c>
      <c r="J1500" s="13" t="str">
        <f>HYPERLINK("http://pfam.sanger.ac.uk/family/PF00665","PF00665")</f>
        <v>PF00665</v>
      </c>
      <c r="L1500" s="13" t="s">
        <v>157</v>
      </c>
      <c r="M1500" s="13" t="s">
        <v>2292</v>
      </c>
    </row>
    <row r="1501" spans="1:13" x14ac:dyDescent="0.25">
      <c r="A1501" s="13" t="s">
        <v>4820</v>
      </c>
      <c r="B1501" s="13" t="s">
        <v>166</v>
      </c>
      <c r="C1501" s="13" t="s">
        <v>152</v>
      </c>
      <c r="E1501" s="14" t="s">
        <v>2236</v>
      </c>
      <c r="F1501" s="13" t="s">
        <v>1283</v>
      </c>
      <c r="H1501" s="13" t="s">
        <v>157</v>
      </c>
      <c r="I1501" s="13" t="s">
        <v>1566</v>
      </c>
      <c r="J1501" s="13" t="str">
        <f>HYPERLINK("http://pfam.sanger.ac.uk/family/PF07727","PF07727")</f>
        <v>PF07727</v>
      </c>
      <c r="L1501" s="13" t="s">
        <v>157</v>
      </c>
    </row>
    <row r="1502" spans="1:13" x14ac:dyDescent="0.25">
      <c r="A1502" s="13" t="s">
        <v>4821</v>
      </c>
      <c r="B1502" s="13" t="s">
        <v>162</v>
      </c>
      <c r="C1502" s="13" t="s">
        <v>152</v>
      </c>
      <c r="E1502" s="14" t="s">
        <v>2236</v>
      </c>
      <c r="F1502" s="13" t="s">
        <v>1283</v>
      </c>
      <c r="H1502" s="13" t="s">
        <v>157</v>
      </c>
      <c r="I1502" s="13" t="s">
        <v>2255</v>
      </c>
      <c r="J1502" s="13" t="str">
        <f>HYPERLINK("http://pfam.sanger.ac.uk/family/PF13456","PF13456")</f>
        <v>PF13456</v>
      </c>
      <c r="L1502" s="13" t="s">
        <v>157</v>
      </c>
      <c r="M1502" s="13" t="s">
        <v>1549</v>
      </c>
    </row>
    <row r="1503" spans="1:13" x14ac:dyDescent="0.25">
      <c r="A1503" s="13" t="s">
        <v>4822</v>
      </c>
      <c r="B1503" s="13" t="s">
        <v>162</v>
      </c>
      <c r="C1503" s="13" t="s">
        <v>152</v>
      </c>
      <c r="E1503" s="14" t="s">
        <v>2236</v>
      </c>
      <c r="F1503" s="13" t="s">
        <v>1283</v>
      </c>
      <c r="H1503" s="13" t="s">
        <v>157</v>
      </c>
      <c r="I1503" s="13" t="s">
        <v>4356</v>
      </c>
      <c r="J1503" s="13" t="str">
        <f>HYPERLINK("http://pfam.sanger.ac.uk/family/PF00078","PF00078")</f>
        <v>PF00078</v>
      </c>
      <c r="L1503" s="13" t="s">
        <v>157</v>
      </c>
      <c r="M1503" s="13" t="s">
        <v>2250</v>
      </c>
    </row>
    <row r="1504" spans="1:13" x14ac:dyDescent="0.25">
      <c r="A1504" s="13" t="s">
        <v>4823</v>
      </c>
      <c r="B1504" s="13" t="s">
        <v>166</v>
      </c>
      <c r="C1504" s="13" t="s">
        <v>152</v>
      </c>
      <c r="E1504" s="14" t="s">
        <v>2236</v>
      </c>
      <c r="F1504" s="13" t="s">
        <v>1283</v>
      </c>
      <c r="H1504" s="13" t="s">
        <v>157</v>
      </c>
      <c r="I1504" s="13" t="s">
        <v>1132</v>
      </c>
      <c r="J1504" s="13" t="str">
        <f>HYPERLINK("http://pfam.sanger.ac.uk/family/PF13966","PF13966")</f>
        <v>PF13966</v>
      </c>
      <c r="L1504" s="13" t="s">
        <v>157</v>
      </c>
    </row>
    <row r="1505" spans="1:13" x14ac:dyDescent="0.25">
      <c r="A1505" s="13" t="s">
        <v>4824</v>
      </c>
      <c r="B1505" s="13" t="s">
        <v>166</v>
      </c>
      <c r="C1505" s="13" t="s">
        <v>152</v>
      </c>
      <c r="E1505" s="14" t="s">
        <v>2236</v>
      </c>
      <c r="F1505" s="13" t="s">
        <v>1283</v>
      </c>
      <c r="H1505" s="13" t="s">
        <v>157</v>
      </c>
      <c r="I1505" s="13" t="s">
        <v>2393</v>
      </c>
      <c r="J1505" s="13" t="str">
        <f>HYPERLINK("http://pfam.sanger.ac.uk/family/PF03732","PF03732")</f>
        <v>PF03732</v>
      </c>
      <c r="L1505" s="13" t="s">
        <v>157</v>
      </c>
      <c r="M1505" s="13" t="s">
        <v>237</v>
      </c>
    </row>
    <row r="1506" spans="1:13" x14ac:dyDescent="0.25">
      <c r="A1506" s="13" t="s">
        <v>4825</v>
      </c>
      <c r="B1506" s="13" t="s">
        <v>166</v>
      </c>
      <c r="C1506" s="13" t="s">
        <v>901</v>
      </c>
      <c r="E1506" s="14" t="s">
        <v>2236</v>
      </c>
      <c r="F1506" s="13" t="s">
        <v>1283</v>
      </c>
      <c r="H1506" s="13" t="s">
        <v>157</v>
      </c>
      <c r="I1506" s="13" t="s">
        <v>2297</v>
      </c>
      <c r="J1506" s="13" t="str">
        <f>HYPERLINK("http://pfam.sanger.ac.uk/family/PF00078","PF00078")</f>
        <v>PF00078</v>
      </c>
      <c r="L1506" s="13" t="s">
        <v>157</v>
      </c>
      <c r="M1506" s="13" t="s">
        <v>2250</v>
      </c>
    </row>
    <row r="1507" spans="1:13" x14ac:dyDescent="0.25">
      <c r="A1507" s="13" t="s">
        <v>4826</v>
      </c>
      <c r="B1507" s="13" t="s">
        <v>162</v>
      </c>
      <c r="C1507" s="13" t="s">
        <v>152</v>
      </c>
      <c r="E1507" s="14" t="s">
        <v>2236</v>
      </c>
      <c r="F1507" s="13" t="s">
        <v>1283</v>
      </c>
      <c r="H1507" s="13" t="s">
        <v>157</v>
      </c>
      <c r="I1507" s="13" t="s">
        <v>3067</v>
      </c>
      <c r="J1507" s="13" t="str">
        <f>HYPERLINK("http://pfam.sanger.ac.uk/family/PF14223","PF14223")</f>
        <v>PF14223</v>
      </c>
      <c r="L1507" s="13" t="s">
        <v>157</v>
      </c>
    </row>
    <row r="1508" spans="1:13" x14ac:dyDescent="0.25">
      <c r="A1508" s="13" t="s">
        <v>4827</v>
      </c>
      <c r="B1508" s="13" t="s">
        <v>166</v>
      </c>
      <c r="C1508" s="13" t="s">
        <v>152</v>
      </c>
      <c r="E1508" s="14" t="s">
        <v>2236</v>
      </c>
      <c r="F1508" s="13" t="s">
        <v>1283</v>
      </c>
      <c r="H1508" s="13" t="s">
        <v>157</v>
      </c>
      <c r="I1508" s="13" t="s">
        <v>1566</v>
      </c>
      <c r="J1508" s="13" t="str">
        <f>HYPERLINK("http://pfam.sanger.ac.uk/family/PF07727","PF07727")</f>
        <v>PF07727</v>
      </c>
      <c r="L1508" s="13" t="s">
        <v>157</v>
      </c>
    </row>
    <row r="1509" spans="1:13" x14ac:dyDescent="0.25">
      <c r="A1509" s="13" t="s">
        <v>4828</v>
      </c>
      <c r="B1509" s="13" t="s">
        <v>162</v>
      </c>
      <c r="C1509" s="13" t="s">
        <v>152</v>
      </c>
      <c r="E1509" s="14" t="s">
        <v>2236</v>
      </c>
      <c r="F1509" s="13" t="s">
        <v>1283</v>
      </c>
      <c r="H1509" s="13" t="s">
        <v>157</v>
      </c>
      <c r="I1509" s="13" t="s">
        <v>2248</v>
      </c>
      <c r="J1509" s="13" t="str">
        <f>HYPERLINK("http://pfam.sanger.ac.uk/family/PF00078","PF00078")</f>
        <v>PF00078</v>
      </c>
      <c r="L1509" s="13" t="s">
        <v>157</v>
      </c>
      <c r="M1509" s="13" t="s">
        <v>2250</v>
      </c>
    </row>
    <row r="1510" spans="1:13" x14ac:dyDescent="0.25">
      <c r="A1510" s="13" t="s">
        <v>4829</v>
      </c>
      <c r="B1510" s="13" t="s">
        <v>162</v>
      </c>
      <c r="C1510" s="13" t="s">
        <v>152</v>
      </c>
      <c r="E1510" s="14" t="s">
        <v>2236</v>
      </c>
      <c r="F1510" s="13" t="s">
        <v>1283</v>
      </c>
      <c r="H1510" s="13" t="s">
        <v>157</v>
      </c>
      <c r="I1510" s="13" t="s">
        <v>2248</v>
      </c>
      <c r="J1510" s="13" t="str">
        <f>HYPERLINK("http://pfam.sanger.ac.uk/family/PF00078","PF00078")</f>
        <v>PF00078</v>
      </c>
      <c r="L1510" s="13" t="s">
        <v>157</v>
      </c>
      <c r="M1510" s="13" t="s">
        <v>2250</v>
      </c>
    </row>
    <row r="1511" spans="1:13" x14ac:dyDescent="0.25">
      <c r="A1511" s="13" t="s">
        <v>4830</v>
      </c>
      <c r="B1511" s="13" t="s">
        <v>162</v>
      </c>
      <c r="C1511" s="13" t="s">
        <v>152</v>
      </c>
      <c r="E1511" s="14" t="s">
        <v>2236</v>
      </c>
      <c r="F1511" s="13" t="s">
        <v>1283</v>
      </c>
      <c r="H1511" s="13" t="s">
        <v>157</v>
      </c>
      <c r="I1511" s="13" t="s">
        <v>4356</v>
      </c>
      <c r="J1511" s="13" t="str">
        <f>HYPERLINK("http://pfam.sanger.ac.uk/family/PF00078","PF00078")</f>
        <v>PF00078</v>
      </c>
      <c r="L1511" s="13" t="s">
        <v>157</v>
      </c>
      <c r="M1511" s="13" t="s">
        <v>2250</v>
      </c>
    </row>
    <row r="1512" spans="1:13" x14ac:dyDescent="0.25">
      <c r="A1512" s="13" t="s">
        <v>4831</v>
      </c>
      <c r="B1512" s="13" t="s">
        <v>166</v>
      </c>
      <c r="C1512" s="13" t="s">
        <v>152</v>
      </c>
      <c r="E1512" s="14" t="s">
        <v>2236</v>
      </c>
      <c r="F1512" s="13" t="s">
        <v>1283</v>
      </c>
      <c r="H1512" s="13" t="s">
        <v>157</v>
      </c>
      <c r="I1512" s="13" t="s">
        <v>762</v>
      </c>
      <c r="J1512" s="13" t="str">
        <f>HYPERLINK("http://pfam.sanger.ac.uk/family/PF13976","PF13976")</f>
        <v>PF13976</v>
      </c>
      <c r="L1512" s="13" t="s">
        <v>157</v>
      </c>
    </row>
    <row r="1513" spans="1:13" x14ac:dyDescent="0.25">
      <c r="A1513" s="13" t="s">
        <v>4832</v>
      </c>
      <c r="B1513" s="13" t="s">
        <v>162</v>
      </c>
      <c r="C1513" s="13" t="s">
        <v>152</v>
      </c>
      <c r="E1513" s="14" t="s">
        <v>2236</v>
      </c>
      <c r="F1513" s="13" t="s">
        <v>1283</v>
      </c>
      <c r="H1513" s="13" t="s">
        <v>157</v>
      </c>
      <c r="I1513" s="13" t="s">
        <v>1566</v>
      </c>
      <c r="J1513" s="13" t="str">
        <f>HYPERLINK("http://pfam.sanger.ac.uk/family/PF07727","PF07727")</f>
        <v>PF07727</v>
      </c>
      <c r="L1513" s="13" t="s">
        <v>157</v>
      </c>
    </row>
    <row r="1514" spans="1:13" x14ac:dyDescent="0.25">
      <c r="A1514" s="13" t="s">
        <v>4833</v>
      </c>
      <c r="B1514" s="13" t="s">
        <v>151</v>
      </c>
      <c r="C1514" s="13" t="s">
        <v>152</v>
      </c>
      <c r="E1514" s="14" t="s">
        <v>2236</v>
      </c>
      <c r="F1514" s="13" t="s">
        <v>1283</v>
      </c>
      <c r="H1514" s="13" t="s">
        <v>157</v>
      </c>
      <c r="I1514" s="13" t="s">
        <v>1192</v>
      </c>
      <c r="J1514" s="13" t="str">
        <f>HYPERLINK("http://pfam.sanger.ac.uk/family/PF14227","PF14227")</f>
        <v>PF14227</v>
      </c>
      <c r="L1514" s="13" t="s">
        <v>157</v>
      </c>
    </row>
    <row r="1515" spans="1:13" x14ac:dyDescent="0.25">
      <c r="A1515" s="13" t="s">
        <v>4834</v>
      </c>
      <c r="B1515" s="13" t="s">
        <v>162</v>
      </c>
      <c r="C1515" s="13" t="s">
        <v>152</v>
      </c>
      <c r="E1515" s="14" t="s">
        <v>2236</v>
      </c>
      <c r="F1515" s="13" t="s">
        <v>1283</v>
      </c>
      <c r="H1515" s="13" t="s">
        <v>157</v>
      </c>
      <c r="I1515" s="13" t="s">
        <v>1566</v>
      </c>
      <c r="J1515" s="13" t="str">
        <f>HYPERLINK("http://pfam.sanger.ac.uk/family/PF07727","PF07727")</f>
        <v>PF07727</v>
      </c>
      <c r="L1515" s="13" t="s">
        <v>157</v>
      </c>
    </row>
    <row r="1516" spans="1:13" x14ac:dyDescent="0.25">
      <c r="A1516" s="13" t="s">
        <v>4835</v>
      </c>
      <c r="B1516" s="13" t="s">
        <v>162</v>
      </c>
      <c r="C1516" s="13" t="s">
        <v>152</v>
      </c>
      <c r="E1516" s="14" t="s">
        <v>2236</v>
      </c>
      <c r="F1516" s="13" t="s">
        <v>1283</v>
      </c>
      <c r="H1516" s="13" t="s">
        <v>157</v>
      </c>
      <c r="I1516" s="13" t="s">
        <v>3067</v>
      </c>
      <c r="J1516" s="13" t="str">
        <f>HYPERLINK("http://pfam.sanger.ac.uk/family/PF14223","PF14223")</f>
        <v>PF14223</v>
      </c>
      <c r="L1516" s="13" t="s">
        <v>157</v>
      </c>
    </row>
    <row r="1517" spans="1:13" x14ac:dyDescent="0.25">
      <c r="A1517" s="13" t="s">
        <v>4836</v>
      </c>
      <c r="B1517" s="13" t="s">
        <v>166</v>
      </c>
      <c r="C1517" s="13" t="s">
        <v>152</v>
      </c>
      <c r="E1517" s="14" t="s">
        <v>2236</v>
      </c>
      <c r="F1517" s="13" t="s">
        <v>1283</v>
      </c>
      <c r="H1517" s="13" t="s">
        <v>157</v>
      </c>
      <c r="I1517" s="13" t="s">
        <v>2248</v>
      </c>
      <c r="J1517" s="13" t="str">
        <f>HYPERLINK("http://pfam.sanger.ac.uk/family/PF00078","PF00078")</f>
        <v>PF00078</v>
      </c>
      <c r="L1517" s="13" t="s">
        <v>157</v>
      </c>
      <c r="M1517" s="13" t="s">
        <v>2250</v>
      </c>
    </row>
    <row r="1518" spans="1:13" x14ac:dyDescent="0.25">
      <c r="A1518" s="13" t="s">
        <v>4837</v>
      </c>
      <c r="B1518" s="13" t="s">
        <v>166</v>
      </c>
      <c r="C1518" s="13" t="s">
        <v>152</v>
      </c>
      <c r="E1518" s="14" t="s">
        <v>2236</v>
      </c>
      <c r="F1518" s="13" t="s">
        <v>1283</v>
      </c>
      <c r="H1518" s="13" t="s">
        <v>157</v>
      </c>
      <c r="I1518" s="13" t="s">
        <v>1132</v>
      </c>
      <c r="J1518" s="13" t="str">
        <f>HYPERLINK("http://pfam.sanger.ac.uk/family/PF13966","PF13966")</f>
        <v>PF13966</v>
      </c>
      <c r="L1518" s="13" t="s">
        <v>157</v>
      </c>
    </row>
    <row r="1519" spans="1:13" x14ac:dyDescent="0.25">
      <c r="A1519" s="13" t="s">
        <v>4838</v>
      </c>
      <c r="B1519" s="13" t="s">
        <v>166</v>
      </c>
      <c r="C1519" s="13" t="s">
        <v>152</v>
      </c>
      <c r="E1519" s="14" t="s">
        <v>2236</v>
      </c>
      <c r="F1519" s="13" t="s">
        <v>1283</v>
      </c>
      <c r="H1519" s="13" t="s">
        <v>157</v>
      </c>
      <c r="I1519" s="13" t="s">
        <v>2307</v>
      </c>
      <c r="J1519" s="13" t="str">
        <f>HYPERLINK("http://pfam.sanger.ac.uk/family/PF14244","PF14244")</f>
        <v>PF14244</v>
      </c>
      <c r="L1519" s="13" t="s">
        <v>157</v>
      </c>
    </row>
    <row r="1520" spans="1:13" x14ac:dyDescent="0.25">
      <c r="A1520" s="13" t="s">
        <v>4839</v>
      </c>
      <c r="B1520" s="13" t="s">
        <v>162</v>
      </c>
      <c r="C1520" s="13" t="s">
        <v>152</v>
      </c>
      <c r="E1520" s="14" t="s">
        <v>2236</v>
      </c>
      <c r="F1520" s="13" t="s">
        <v>1283</v>
      </c>
      <c r="H1520" s="13" t="s">
        <v>157</v>
      </c>
      <c r="I1520" s="13" t="s">
        <v>3067</v>
      </c>
      <c r="J1520" s="13" t="str">
        <f>HYPERLINK("http://pfam.sanger.ac.uk/family/PF14223","PF14223")</f>
        <v>PF14223</v>
      </c>
      <c r="L1520" s="13" t="s">
        <v>157</v>
      </c>
    </row>
    <row r="1521" spans="1:13" x14ac:dyDescent="0.25">
      <c r="A1521" s="13" t="s">
        <v>4840</v>
      </c>
      <c r="B1521" s="13" t="s">
        <v>162</v>
      </c>
      <c r="C1521" s="13" t="s">
        <v>152</v>
      </c>
      <c r="E1521" s="14" t="s">
        <v>2236</v>
      </c>
      <c r="F1521" s="13" t="s">
        <v>1283</v>
      </c>
      <c r="H1521" s="13" t="s">
        <v>157</v>
      </c>
      <c r="I1521" s="13" t="s">
        <v>1566</v>
      </c>
      <c r="J1521" s="13" t="str">
        <f>HYPERLINK("http://pfam.sanger.ac.uk/family/PF07727","PF07727")</f>
        <v>PF07727</v>
      </c>
      <c r="L1521" s="13" t="s">
        <v>157</v>
      </c>
    </row>
    <row r="1522" spans="1:13" x14ac:dyDescent="0.25">
      <c r="A1522" s="13" t="s">
        <v>4841</v>
      </c>
      <c r="B1522" s="13" t="s">
        <v>162</v>
      </c>
      <c r="C1522" s="13" t="s">
        <v>152</v>
      </c>
      <c r="E1522" s="14" t="s">
        <v>2236</v>
      </c>
      <c r="F1522" s="13" t="s">
        <v>1283</v>
      </c>
      <c r="H1522" s="13" t="s">
        <v>157</v>
      </c>
      <c r="I1522" s="13" t="s">
        <v>2255</v>
      </c>
      <c r="J1522" s="13" t="str">
        <f>HYPERLINK("http://pfam.sanger.ac.uk/family/PF13456","PF13456")</f>
        <v>PF13456</v>
      </c>
      <c r="L1522" s="13" t="s">
        <v>157</v>
      </c>
      <c r="M1522" s="13" t="s">
        <v>1549</v>
      </c>
    </row>
    <row r="1523" spans="1:13" x14ac:dyDescent="0.25">
      <c r="A1523" s="13" t="s">
        <v>4842</v>
      </c>
      <c r="B1523" s="13" t="s">
        <v>162</v>
      </c>
      <c r="C1523" s="13" t="s">
        <v>152</v>
      </c>
      <c r="E1523" s="14" t="s">
        <v>2236</v>
      </c>
      <c r="F1523" s="13" t="s">
        <v>1283</v>
      </c>
      <c r="H1523" s="13" t="s">
        <v>157</v>
      </c>
      <c r="I1523" s="13" t="s">
        <v>762</v>
      </c>
      <c r="J1523" s="13" t="str">
        <f>HYPERLINK("http://pfam.sanger.ac.uk/family/PF13976","PF13976")</f>
        <v>PF13976</v>
      </c>
      <c r="L1523" s="13" t="s">
        <v>157</v>
      </c>
    </row>
    <row r="1524" spans="1:13" x14ac:dyDescent="0.25">
      <c r="A1524" s="13" t="s">
        <v>4843</v>
      </c>
      <c r="B1524" s="13" t="s">
        <v>166</v>
      </c>
      <c r="C1524" s="13" t="s">
        <v>152</v>
      </c>
      <c r="E1524" s="14" t="s">
        <v>2236</v>
      </c>
      <c r="F1524" s="13" t="s">
        <v>1283</v>
      </c>
      <c r="H1524" s="13" t="s">
        <v>157</v>
      </c>
      <c r="I1524" s="13" t="s">
        <v>1192</v>
      </c>
      <c r="J1524" s="13" t="str">
        <f>HYPERLINK("http://pfam.sanger.ac.uk/family/PF14227","PF14227")</f>
        <v>PF14227</v>
      </c>
      <c r="L1524" s="13" t="s">
        <v>157</v>
      </c>
      <c r="M1524" s="13" t="s">
        <v>717</v>
      </c>
    </row>
    <row r="1525" spans="1:13" x14ac:dyDescent="0.25">
      <c r="A1525" s="13" t="s">
        <v>4844</v>
      </c>
      <c r="B1525" s="13" t="s">
        <v>162</v>
      </c>
      <c r="C1525" s="13" t="s">
        <v>152</v>
      </c>
      <c r="E1525" s="14" t="s">
        <v>2236</v>
      </c>
      <c r="F1525" s="13" t="s">
        <v>1283</v>
      </c>
      <c r="H1525" s="13" t="s">
        <v>157</v>
      </c>
      <c r="I1525" s="13" t="s">
        <v>1566</v>
      </c>
      <c r="J1525" s="13" t="str">
        <f>HYPERLINK("http://pfam.sanger.ac.uk/family/PF07727","PF07727")</f>
        <v>PF07727</v>
      </c>
      <c r="L1525" s="13" t="s">
        <v>157</v>
      </c>
    </row>
    <row r="1526" spans="1:13" x14ac:dyDescent="0.25">
      <c r="A1526" s="13" t="s">
        <v>4845</v>
      </c>
      <c r="B1526" s="13" t="s">
        <v>162</v>
      </c>
      <c r="C1526" s="13" t="s">
        <v>152</v>
      </c>
      <c r="E1526" s="14" t="s">
        <v>2236</v>
      </c>
      <c r="F1526" s="13" t="s">
        <v>1283</v>
      </c>
      <c r="H1526" s="13" t="s">
        <v>157</v>
      </c>
      <c r="I1526" s="13" t="s">
        <v>1132</v>
      </c>
      <c r="J1526" s="13" t="str">
        <f>HYPERLINK("http://pfam.sanger.ac.uk/family/PF13966","PF13966")</f>
        <v>PF13966</v>
      </c>
      <c r="L1526" s="13" t="s">
        <v>157</v>
      </c>
    </row>
    <row r="1527" spans="1:13" x14ac:dyDescent="0.25">
      <c r="A1527" s="13" t="s">
        <v>4846</v>
      </c>
      <c r="B1527" s="13" t="s">
        <v>166</v>
      </c>
      <c r="C1527" s="13" t="s">
        <v>152</v>
      </c>
      <c r="E1527" s="14" t="s">
        <v>2236</v>
      </c>
      <c r="F1527" s="13" t="s">
        <v>1283</v>
      </c>
      <c r="H1527" s="13" t="s">
        <v>157</v>
      </c>
      <c r="I1527" s="13" t="s">
        <v>1192</v>
      </c>
      <c r="J1527" s="13" t="str">
        <f>HYPERLINK("http://pfam.sanger.ac.uk/family/PF14227","PF14227")</f>
        <v>PF14227</v>
      </c>
      <c r="L1527" s="13" t="s">
        <v>157</v>
      </c>
    </row>
    <row r="1528" spans="1:13" x14ac:dyDescent="0.25">
      <c r="A1528" s="13" t="s">
        <v>4847</v>
      </c>
      <c r="B1528" s="13" t="s">
        <v>162</v>
      </c>
      <c r="C1528" s="13" t="s">
        <v>152</v>
      </c>
      <c r="E1528" s="14" t="s">
        <v>2236</v>
      </c>
      <c r="F1528" s="13" t="s">
        <v>1283</v>
      </c>
      <c r="H1528" s="13" t="s">
        <v>157</v>
      </c>
      <c r="I1528" s="13" t="s">
        <v>1547</v>
      </c>
      <c r="J1528" s="13" t="str">
        <f>HYPERLINK("http://pfam.sanger.ac.uk/family/PF13966","PF13966")</f>
        <v>PF13966</v>
      </c>
      <c r="L1528" s="13" t="s">
        <v>157</v>
      </c>
      <c r="M1528" s="13" t="s">
        <v>1549</v>
      </c>
    </row>
    <row r="1529" spans="1:13" x14ac:dyDescent="0.25">
      <c r="A1529" s="13" t="s">
        <v>4848</v>
      </c>
      <c r="B1529" s="13" t="s">
        <v>166</v>
      </c>
      <c r="C1529" s="13" t="s">
        <v>901</v>
      </c>
      <c r="E1529" s="14" t="s">
        <v>2236</v>
      </c>
      <c r="F1529" s="13" t="s">
        <v>1283</v>
      </c>
      <c r="H1529" s="13" t="s">
        <v>157</v>
      </c>
      <c r="I1529" s="13" t="s">
        <v>1566</v>
      </c>
      <c r="J1529" s="13" t="str">
        <f>HYPERLINK("http://pfam.sanger.ac.uk/family/PF07727","PF07727")</f>
        <v>PF07727</v>
      </c>
      <c r="L1529" s="13" t="s">
        <v>157</v>
      </c>
    </row>
    <row r="1530" spans="1:13" x14ac:dyDescent="0.25">
      <c r="A1530" s="13" t="s">
        <v>4849</v>
      </c>
      <c r="B1530" s="13" t="s">
        <v>166</v>
      </c>
      <c r="C1530" s="13" t="s">
        <v>152</v>
      </c>
      <c r="E1530" s="14" t="s">
        <v>2236</v>
      </c>
      <c r="F1530" s="13" t="s">
        <v>1283</v>
      </c>
      <c r="H1530" s="13" t="s">
        <v>157</v>
      </c>
      <c r="I1530" s="13" t="s">
        <v>1132</v>
      </c>
      <c r="J1530" s="13" t="str">
        <f>HYPERLINK("http://pfam.sanger.ac.uk/family/PF13966","PF13966")</f>
        <v>PF13966</v>
      </c>
      <c r="L1530" s="13" t="s">
        <v>157</v>
      </c>
    </row>
    <row r="1531" spans="1:13" x14ac:dyDescent="0.25">
      <c r="A1531" s="13" t="s">
        <v>4850</v>
      </c>
      <c r="B1531" s="13" t="s">
        <v>162</v>
      </c>
      <c r="C1531" s="13" t="s">
        <v>152</v>
      </c>
      <c r="E1531" s="14" t="s">
        <v>2236</v>
      </c>
      <c r="F1531" s="13" t="s">
        <v>1283</v>
      </c>
      <c r="H1531" s="13" t="s">
        <v>157</v>
      </c>
      <c r="I1531" s="13" t="s">
        <v>2285</v>
      </c>
      <c r="J1531" s="13" t="str">
        <f>HYPERLINK("http://pfam.sanger.ac.uk/family/PF03732","PF03732")</f>
        <v>PF03732</v>
      </c>
      <c r="L1531" s="13" t="s">
        <v>157</v>
      </c>
    </row>
    <row r="1532" spans="1:13" x14ac:dyDescent="0.25">
      <c r="A1532" s="13" t="s">
        <v>4851</v>
      </c>
      <c r="B1532" s="13" t="s">
        <v>166</v>
      </c>
      <c r="C1532" s="13" t="s">
        <v>152</v>
      </c>
      <c r="E1532" s="14" t="s">
        <v>2236</v>
      </c>
      <c r="F1532" s="13" t="s">
        <v>1283</v>
      </c>
      <c r="H1532" s="13" t="s">
        <v>157</v>
      </c>
      <c r="I1532" s="13" t="s">
        <v>2285</v>
      </c>
      <c r="J1532" s="13" t="str">
        <f>HYPERLINK("http://pfam.sanger.ac.uk/family/PF03732","PF03732")</f>
        <v>PF03732</v>
      </c>
      <c r="L1532" s="13" t="s">
        <v>157</v>
      </c>
    </row>
    <row r="1533" spans="1:13" x14ac:dyDescent="0.25">
      <c r="A1533" s="13" t="s">
        <v>4852</v>
      </c>
      <c r="B1533" s="13" t="s">
        <v>166</v>
      </c>
      <c r="C1533" s="13" t="s">
        <v>152</v>
      </c>
      <c r="E1533" s="14" t="s">
        <v>2236</v>
      </c>
      <c r="F1533" s="13" t="s">
        <v>1283</v>
      </c>
      <c r="H1533" s="13" t="s">
        <v>157</v>
      </c>
      <c r="I1533" s="13" t="s">
        <v>1566</v>
      </c>
      <c r="J1533" s="13" t="str">
        <f>HYPERLINK("http://pfam.sanger.ac.uk/family/PF07727","PF07727")</f>
        <v>PF07727</v>
      </c>
      <c r="L1533" s="13" t="s">
        <v>157</v>
      </c>
    </row>
    <row r="1534" spans="1:13" x14ac:dyDescent="0.25">
      <c r="A1534" s="13" t="s">
        <v>4853</v>
      </c>
      <c r="B1534" s="13" t="s">
        <v>162</v>
      </c>
      <c r="C1534" s="13" t="s">
        <v>152</v>
      </c>
      <c r="E1534" s="14" t="s">
        <v>2236</v>
      </c>
      <c r="F1534" s="13" t="s">
        <v>1283</v>
      </c>
      <c r="H1534" s="13" t="s">
        <v>157</v>
      </c>
      <c r="I1534" s="13" t="s">
        <v>1566</v>
      </c>
      <c r="J1534" s="13" t="str">
        <f>HYPERLINK("http://pfam.sanger.ac.uk/family/PF07727","PF07727")</f>
        <v>PF07727</v>
      </c>
      <c r="L1534" s="13" t="s">
        <v>157</v>
      </c>
    </row>
    <row r="1535" spans="1:13" x14ac:dyDescent="0.25">
      <c r="A1535" s="13" t="s">
        <v>4854</v>
      </c>
      <c r="B1535" s="13" t="s">
        <v>162</v>
      </c>
      <c r="C1535" s="13" t="s">
        <v>152</v>
      </c>
      <c r="E1535" s="14" t="s">
        <v>2236</v>
      </c>
      <c r="F1535" s="13" t="s">
        <v>1283</v>
      </c>
      <c r="H1535" s="13" t="s">
        <v>157</v>
      </c>
      <c r="I1535" s="13" t="s">
        <v>2307</v>
      </c>
      <c r="J1535" s="13" t="str">
        <f>HYPERLINK("http://pfam.sanger.ac.uk/family/PF14244","PF14244")</f>
        <v>PF14244</v>
      </c>
      <c r="L1535" s="13" t="s">
        <v>157</v>
      </c>
    </row>
    <row r="1536" spans="1:13" x14ac:dyDescent="0.25">
      <c r="A1536" s="13" t="s">
        <v>4855</v>
      </c>
      <c r="B1536" s="13" t="s">
        <v>166</v>
      </c>
      <c r="C1536" s="13" t="s">
        <v>152</v>
      </c>
      <c r="E1536" s="14" t="s">
        <v>2236</v>
      </c>
      <c r="F1536" s="13" t="s">
        <v>1283</v>
      </c>
      <c r="H1536" s="13" t="s">
        <v>157</v>
      </c>
      <c r="I1536" s="13" t="s">
        <v>1132</v>
      </c>
      <c r="J1536" s="13" t="str">
        <f>HYPERLINK("http://pfam.sanger.ac.uk/family/PF13966","PF13966")</f>
        <v>PF13966</v>
      </c>
      <c r="L1536" s="13" t="s">
        <v>157</v>
      </c>
    </row>
    <row r="1537" spans="1:13" x14ac:dyDescent="0.25">
      <c r="A1537" s="13" t="s">
        <v>4856</v>
      </c>
      <c r="B1537" s="13" t="s">
        <v>162</v>
      </c>
      <c r="C1537" s="13" t="s">
        <v>901</v>
      </c>
      <c r="E1537" s="14" t="s">
        <v>2236</v>
      </c>
      <c r="F1537" s="13" t="s">
        <v>1283</v>
      </c>
      <c r="H1537" s="13" t="s">
        <v>157</v>
      </c>
      <c r="I1537" s="13" t="s">
        <v>3067</v>
      </c>
      <c r="J1537" s="13" t="str">
        <f>HYPERLINK("http://pfam.sanger.ac.uk/family/PF14223","PF14223")</f>
        <v>PF14223</v>
      </c>
      <c r="L1537" s="13" t="s">
        <v>157</v>
      </c>
    </row>
    <row r="1538" spans="1:13" x14ac:dyDescent="0.25">
      <c r="A1538" s="13" t="s">
        <v>4857</v>
      </c>
      <c r="B1538" s="13" t="s">
        <v>151</v>
      </c>
      <c r="C1538" s="13" t="s">
        <v>152</v>
      </c>
      <c r="E1538" s="14" t="s">
        <v>2236</v>
      </c>
      <c r="F1538" s="13" t="s">
        <v>1283</v>
      </c>
      <c r="H1538" s="13" t="s">
        <v>157</v>
      </c>
      <c r="I1538" s="13" t="s">
        <v>3067</v>
      </c>
      <c r="J1538" s="13" t="str">
        <f>HYPERLINK("http://pfam.sanger.ac.uk/family/PF14223","PF14223")</f>
        <v>PF14223</v>
      </c>
      <c r="L1538" s="13" t="s">
        <v>157</v>
      </c>
    </row>
    <row r="1539" spans="1:13" x14ac:dyDescent="0.25">
      <c r="A1539" s="13" t="s">
        <v>4858</v>
      </c>
      <c r="B1539" s="13" t="s">
        <v>166</v>
      </c>
      <c r="C1539" s="13" t="s">
        <v>152</v>
      </c>
      <c r="E1539" s="14" t="s">
        <v>2236</v>
      </c>
      <c r="F1539" s="13" t="s">
        <v>1283</v>
      </c>
      <c r="H1539" s="13" t="s">
        <v>157</v>
      </c>
      <c r="I1539" s="13" t="s">
        <v>1566</v>
      </c>
      <c r="J1539" s="13" t="str">
        <f>HYPERLINK("http://pfam.sanger.ac.uk/family/PF07727","PF07727")</f>
        <v>PF07727</v>
      </c>
      <c r="L1539" s="13" t="s">
        <v>157</v>
      </c>
    </row>
    <row r="1540" spans="1:13" x14ac:dyDescent="0.25">
      <c r="A1540" s="13" t="s">
        <v>4859</v>
      </c>
      <c r="B1540" s="13" t="s">
        <v>166</v>
      </c>
      <c r="C1540" s="13" t="s">
        <v>152</v>
      </c>
      <c r="E1540" s="14" t="s">
        <v>2236</v>
      </c>
      <c r="F1540" s="13" t="s">
        <v>1283</v>
      </c>
      <c r="H1540" s="13" t="s">
        <v>157</v>
      </c>
      <c r="I1540" s="13" t="s">
        <v>2248</v>
      </c>
      <c r="J1540" s="13" t="str">
        <f>HYPERLINK("http://pfam.sanger.ac.uk/family/PF00078","PF00078")</f>
        <v>PF00078</v>
      </c>
      <c r="L1540" s="13" t="s">
        <v>157</v>
      </c>
      <c r="M1540" s="13" t="s">
        <v>2250</v>
      </c>
    </row>
    <row r="1541" spans="1:13" x14ac:dyDescent="0.25">
      <c r="A1541" s="13" t="s">
        <v>4860</v>
      </c>
      <c r="B1541" s="13" t="s">
        <v>175</v>
      </c>
      <c r="C1541" s="13" t="s">
        <v>152</v>
      </c>
      <c r="E1541" s="14" t="s">
        <v>2236</v>
      </c>
      <c r="F1541" s="13" t="s">
        <v>1283</v>
      </c>
      <c r="H1541" s="13" t="s">
        <v>157</v>
      </c>
      <c r="I1541" s="13" t="s">
        <v>762</v>
      </c>
      <c r="J1541" s="13" t="str">
        <f>HYPERLINK("http://pfam.sanger.ac.uk/family/PF13976","PF13976")</f>
        <v>PF13976</v>
      </c>
      <c r="L1541" s="13" t="s">
        <v>157</v>
      </c>
    </row>
    <row r="1542" spans="1:13" x14ac:dyDescent="0.25">
      <c r="A1542" s="13" t="s">
        <v>4861</v>
      </c>
      <c r="B1542" s="13" t="s">
        <v>166</v>
      </c>
      <c r="C1542" s="13" t="s">
        <v>152</v>
      </c>
      <c r="E1542" s="14" t="s">
        <v>2236</v>
      </c>
      <c r="F1542" s="13" t="s">
        <v>1283</v>
      </c>
      <c r="H1542" s="13" t="s">
        <v>157</v>
      </c>
      <c r="I1542" s="13" t="s">
        <v>1132</v>
      </c>
      <c r="J1542" s="13" t="str">
        <f>HYPERLINK("http://pfam.sanger.ac.uk/family/PF13966","PF13966")</f>
        <v>PF13966</v>
      </c>
      <c r="L1542" s="13" t="s">
        <v>157</v>
      </c>
    </row>
    <row r="1543" spans="1:13" x14ac:dyDescent="0.25">
      <c r="A1543" s="13" t="s">
        <v>4862</v>
      </c>
      <c r="B1543" s="13" t="s">
        <v>166</v>
      </c>
      <c r="C1543" s="13" t="s">
        <v>152</v>
      </c>
      <c r="E1543" s="14" t="s">
        <v>2236</v>
      </c>
      <c r="F1543" s="13" t="s">
        <v>1283</v>
      </c>
      <c r="H1543" s="13" t="s">
        <v>157</v>
      </c>
      <c r="I1543" s="13" t="s">
        <v>2387</v>
      </c>
      <c r="J1543" s="13" t="str">
        <f>HYPERLINK("http://pfam.sanger.ac.uk/family/PF00665","PF00665")</f>
        <v>PF00665</v>
      </c>
      <c r="L1543" s="13" t="s">
        <v>157</v>
      </c>
      <c r="M1543" s="13" t="s">
        <v>2292</v>
      </c>
    </row>
    <row r="1544" spans="1:13" x14ac:dyDescent="0.25">
      <c r="A1544" s="13" t="s">
        <v>4863</v>
      </c>
      <c r="B1544" s="13" t="s">
        <v>162</v>
      </c>
      <c r="C1544" s="13" t="s">
        <v>152</v>
      </c>
      <c r="E1544" s="14" t="s">
        <v>2236</v>
      </c>
      <c r="F1544" s="13" t="s">
        <v>1283</v>
      </c>
      <c r="H1544" s="13" t="s">
        <v>157</v>
      </c>
      <c r="I1544" s="13" t="s">
        <v>2307</v>
      </c>
      <c r="J1544" s="13" t="str">
        <f>HYPERLINK("http://pfam.sanger.ac.uk/family/PF14244","PF14244")</f>
        <v>PF14244</v>
      </c>
      <c r="L1544" s="13" t="s">
        <v>157</v>
      </c>
    </row>
    <row r="1545" spans="1:13" x14ac:dyDescent="0.25">
      <c r="A1545" s="13" t="s">
        <v>4864</v>
      </c>
      <c r="B1545" s="13" t="s">
        <v>175</v>
      </c>
      <c r="C1545" s="13" t="s">
        <v>152</v>
      </c>
      <c r="E1545" s="14" t="s">
        <v>2236</v>
      </c>
      <c r="F1545" s="13" t="s">
        <v>1283</v>
      </c>
      <c r="H1545" s="13" t="s">
        <v>157</v>
      </c>
      <c r="I1545" s="13" t="s">
        <v>2285</v>
      </c>
      <c r="J1545" s="13" t="str">
        <f>HYPERLINK("http://pfam.sanger.ac.uk/family/PF03732","PF03732")</f>
        <v>PF03732</v>
      </c>
      <c r="L1545" s="13" t="s">
        <v>157</v>
      </c>
    </row>
    <row r="1546" spans="1:13" x14ac:dyDescent="0.25">
      <c r="A1546" s="13" t="s">
        <v>4865</v>
      </c>
      <c r="B1546" s="13" t="s">
        <v>151</v>
      </c>
      <c r="C1546" s="13" t="s">
        <v>152</v>
      </c>
      <c r="E1546" s="14" t="s">
        <v>2236</v>
      </c>
      <c r="F1546" s="13" t="s">
        <v>1283</v>
      </c>
      <c r="H1546" s="13" t="s">
        <v>157</v>
      </c>
      <c r="I1546" s="13" t="s">
        <v>2285</v>
      </c>
      <c r="J1546" s="13" t="str">
        <f>HYPERLINK("http://pfam.sanger.ac.uk/family/PF03732","PF03732")</f>
        <v>PF03732</v>
      </c>
      <c r="K1546" s="13" t="s">
        <v>4429</v>
      </c>
      <c r="L1546" s="13" t="str">
        <f>HYPERLINK("http://www.ebi.ac.uk/interpro/entry/IPR005162","IPR005162")</f>
        <v>IPR005162</v>
      </c>
    </row>
    <row r="1547" spans="1:13" x14ac:dyDescent="0.25">
      <c r="A1547" s="13" t="s">
        <v>4866</v>
      </c>
      <c r="B1547" s="13" t="s">
        <v>151</v>
      </c>
      <c r="C1547" s="13" t="s">
        <v>152</v>
      </c>
      <c r="E1547" s="14" t="s">
        <v>2236</v>
      </c>
      <c r="F1547" s="13" t="s">
        <v>1283</v>
      </c>
      <c r="H1547" s="13" t="s">
        <v>157</v>
      </c>
      <c r="I1547" s="13" t="s">
        <v>2387</v>
      </c>
      <c r="J1547" s="13" t="str">
        <f>HYPERLINK("http://pfam.sanger.ac.uk/family/PF00665","PF00665")</f>
        <v>PF00665</v>
      </c>
      <c r="L1547" s="13" t="s">
        <v>157</v>
      </c>
      <c r="M1547" s="13" t="s">
        <v>2292</v>
      </c>
    </row>
    <row r="1548" spans="1:13" x14ac:dyDescent="0.25">
      <c r="A1548" s="13" t="s">
        <v>4867</v>
      </c>
      <c r="B1548" s="13" t="s">
        <v>166</v>
      </c>
      <c r="C1548" s="13" t="s">
        <v>152</v>
      </c>
      <c r="E1548" s="14" t="s">
        <v>2236</v>
      </c>
      <c r="F1548" s="13" t="s">
        <v>1283</v>
      </c>
      <c r="H1548" s="13" t="s">
        <v>157</v>
      </c>
      <c r="I1548" s="13" t="s">
        <v>3067</v>
      </c>
      <c r="J1548" s="13" t="str">
        <f>HYPERLINK("http://pfam.sanger.ac.uk/family/PF14223","PF14223")</f>
        <v>PF14223</v>
      </c>
      <c r="L1548" s="13" t="s">
        <v>157</v>
      </c>
    </row>
    <row r="1549" spans="1:13" x14ac:dyDescent="0.25">
      <c r="A1549" s="13" t="s">
        <v>4868</v>
      </c>
      <c r="B1549" s="13" t="s">
        <v>162</v>
      </c>
      <c r="C1549" s="13" t="s">
        <v>152</v>
      </c>
      <c r="E1549" s="14" t="s">
        <v>2236</v>
      </c>
      <c r="F1549" s="13" t="s">
        <v>1283</v>
      </c>
      <c r="H1549" s="13" t="s">
        <v>157</v>
      </c>
      <c r="I1549" s="13" t="s">
        <v>1566</v>
      </c>
      <c r="J1549" s="13" t="str">
        <f>HYPERLINK("http://pfam.sanger.ac.uk/family/PF07727","PF07727")</f>
        <v>PF07727</v>
      </c>
      <c r="L1549" s="13" t="s">
        <v>157</v>
      </c>
    </row>
    <row r="1550" spans="1:13" x14ac:dyDescent="0.25">
      <c r="A1550" s="13" t="s">
        <v>4869</v>
      </c>
      <c r="B1550" s="13" t="s">
        <v>162</v>
      </c>
      <c r="C1550" s="13" t="s">
        <v>152</v>
      </c>
      <c r="E1550" s="14" t="s">
        <v>2236</v>
      </c>
      <c r="F1550" s="13" t="s">
        <v>1283</v>
      </c>
      <c r="H1550" s="13" t="s">
        <v>157</v>
      </c>
      <c r="I1550" s="13" t="s">
        <v>2290</v>
      </c>
      <c r="J1550" s="13" t="str">
        <f>HYPERLINK("http://pfam.sanger.ac.uk/family/PF00665","PF00665")</f>
        <v>PF00665</v>
      </c>
      <c r="L1550" s="13" t="s">
        <v>157</v>
      </c>
      <c r="M1550" s="13" t="s">
        <v>2292</v>
      </c>
    </row>
    <row r="1551" spans="1:13" x14ac:dyDescent="0.25">
      <c r="A1551" s="13" t="s">
        <v>4870</v>
      </c>
      <c r="B1551" s="13" t="s">
        <v>162</v>
      </c>
      <c r="C1551" s="13" t="s">
        <v>152</v>
      </c>
      <c r="E1551" s="14" t="s">
        <v>2236</v>
      </c>
      <c r="F1551" s="13" t="s">
        <v>1283</v>
      </c>
      <c r="H1551" s="13" t="s">
        <v>157</v>
      </c>
      <c r="I1551" s="13" t="s">
        <v>1566</v>
      </c>
      <c r="J1551" s="13" t="str">
        <f>HYPERLINK("http://pfam.sanger.ac.uk/family/PF07727","PF07727")</f>
        <v>PF07727</v>
      </c>
      <c r="L1551" s="13" t="s">
        <v>157</v>
      </c>
    </row>
    <row r="1552" spans="1:13" x14ac:dyDescent="0.25">
      <c r="A1552" s="13" t="s">
        <v>4871</v>
      </c>
      <c r="B1552" s="13" t="s">
        <v>151</v>
      </c>
      <c r="C1552" s="13" t="s">
        <v>152</v>
      </c>
      <c r="E1552" s="14" t="s">
        <v>2236</v>
      </c>
      <c r="F1552" s="13" t="s">
        <v>1283</v>
      </c>
      <c r="H1552" s="13" t="s">
        <v>157</v>
      </c>
      <c r="I1552" s="13" t="s">
        <v>2431</v>
      </c>
      <c r="J1552" s="13" t="str">
        <f>HYPERLINK("http://pfam.sanger.ac.uk/family/PF00665","PF00665")</f>
        <v>PF00665</v>
      </c>
      <c r="L1552" s="13" t="s">
        <v>157</v>
      </c>
      <c r="M1552" s="13" t="s">
        <v>2292</v>
      </c>
    </row>
    <row r="1553" spans="1:13" x14ac:dyDescent="0.25">
      <c r="A1553" s="13" t="s">
        <v>4872</v>
      </c>
      <c r="B1553" s="13" t="s">
        <v>162</v>
      </c>
      <c r="C1553" s="13" t="s">
        <v>152</v>
      </c>
      <c r="E1553" s="14" t="s">
        <v>2236</v>
      </c>
      <c r="F1553" s="13" t="s">
        <v>1283</v>
      </c>
      <c r="H1553" s="13" t="s">
        <v>157</v>
      </c>
      <c r="I1553" s="13" t="s">
        <v>2950</v>
      </c>
      <c r="J1553" s="13" t="str">
        <f>HYPERLINK("http://pfam.sanger.ac.uk/family/PF14223","PF14223")</f>
        <v>PF14223</v>
      </c>
      <c r="L1553" s="13" t="s">
        <v>157</v>
      </c>
      <c r="M1553" s="13" t="s">
        <v>717</v>
      </c>
    </row>
    <row r="1554" spans="1:13" x14ac:dyDescent="0.25">
      <c r="A1554" s="13" t="s">
        <v>4873</v>
      </c>
      <c r="B1554" s="13" t="s">
        <v>166</v>
      </c>
      <c r="C1554" s="13" t="s">
        <v>901</v>
      </c>
      <c r="E1554" s="14" t="s">
        <v>2236</v>
      </c>
      <c r="F1554" s="13" t="s">
        <v>1283</v>
      </c>
      <c r="H1554" s="13" t="s">
        <v>157</v>
      </c>
      <c r="I1554" s="13" t="s">
        <v>2248</v>
      </c>
      <c r="J1554" s="13" t="str">
        <f>HYPERLINK("http://pfam.sanger.ac.uk/family/PF00078","PF00078")</f>
        <v>PF00078</v>
      </c>
      <c r="L1554" s="13" t="s">
        <v>157</v>
      </c>
      <c r="M1554" s="13" t="s">
        <v>2250</v>
      </c>
    </row>
    <row r="1555" spans="1:13" x14ac:dyDescent="0.25">
      <c r="A1555" s="13" t="s">
        <v>4874</v>
      </c>
      <c r="B1555" s="13" t="s">
        <v>162</v>
      </c>
      <c r="C1555" s="13" t="s">
        <v>152</v>
      </c>
      <c r="E1555" s="14" t="s">
        <v>2236</v>
      </c>
      <c r="F1555" s="13" t="s">
        <v>1283</v>
      </c>
      <c r="H1555" s="13" t="s">
        <v>157</v>
      </c>
      <c r="I1555" s="13" t="s">
        <v>2248</v>
      </c>
      <c r="J1555" s="13" t="str">
        <f>HYPERLINK("http://pfam.sanger.ac.uk/family/PF00078","PF00078")</f>
        <v>PF00078</v>
      </c>
      <c r="L1555" s="13" t="s">
        <v>157</v>
      </c>
      <c r="M1555" s="13" t="s">
        <v>2250</v>
      </c>
    </row>
    <row r="1556" spans="1:13" x14ac:dyDescent="0.25">
      <c r="A1556" s="13" t="s">
        <v>4875</v>
      </c>
      <c r="B1556" s="13" t="s">
        <v>162</v>
      </c>
      <c r="C1556" s="13" t="s">
        <v>152</v>
      </c>
      <c r="E1556" s="14" t="s">
        <v>2236</v>
      </c>
      <c r="F1556" s="13" t="s">
        <v>1283</v>
      </c>
      <c r="H1556" s="13" t="s">
        <v>157</v>
      </c>
      <c r="I1556" s="13" t="s">
        <v>2387</v>
      </c>
      <c r="J1556" s="13" t="str">
        <f>HYPERLINK("http://pfam.sanger.ac.uk/family/PF00665","PF00665")</f>
        <v>PF00665</v>
      </c>
      <c r="L1556" s="13" t="s">
        <v>157</v>
      </c>
      <c r="M1556" s="13" t="s">
        <v>2292</v>
      </c>
    </row>
    <row r="1557" spans="1:13" x14ac:dyDescent="0.25">
      <c r="A1557" s="13" t="s">
        <v>4876</v>
      </c>
      <c r="B1557" s="13" t="s">
        <v>151</v>
      </c>
      <c r="C1557" s="13" t="s">
        <v>152</v>
      </c>
      <c r="E1557" s="14" t="s">
        <v>2236</v>
      </c>
      <c r="F1557" s="13" t="s">
        <v>1283</v>
      </c>
      <c r="H1557" s="13" t="s">
        <v>157</v>
      </c>
      <c r="I1557" s="13" t="s">
        <v>762</v>
      </c>
      <c r="J1557" s="13" t="str">
        <f>HYPERLINK("http://pfam.sanger.ac.uk/family/PF13976","PF13976")</f>
        <v>PF13976</v>
      </c>
      <c r="L1557" s="13" t="s">
        <v>157</v>
      </c>
    </row>
    <row r="1558" spans="1:13" x14ac:dyDescent="0.25">
      <c r="A1558" s="13" t="s">
        <v>4877</v>
      </c>
      <c r="B1558" s="13" t="s">
        <v>151</v>
      </c>
      <c r="C1558" s="13" t="s">
        <v>152</v>
      </c>
      <c r="E1558" s="14" t="s">
        <v>2236</v>
      </c>
      <c r="F1558" s="13" t="s">
        <v>1283</v>
      </c>
      <c r="H1558" s="13" t="s">
        <v>157</v>
      </c>
      <c r="I1558" s="13" t="s">
        <v>2290</v>
      </c>
      <c r="J1558" s="13" t="str">
        <f>HYPERLINK("http://pfam.sanger.ac.uk/family/PF00665","PF00665")</f>
        <v>PF00665</v>
      </c>
      <c r="L1558" s="13" t="s">
        <v>157</v>
      </c>
      <c r="M1558" s="13" t="s">
        <v>2292</v>
      </c>
    </row>
    <row r="1559" spans="1:13" x14ac:dyDescent="0.25">
      <c r="A1559" s="13" t="s">
        <v>4878</v>
      </c>
      <c r="B1559" s="13" t="s">
        <v>175</v>
      </c>
      <c r="C1559" s="13" t="s">
        <v>152</v>
      </c>
      <c r="E1559" s="14" t="s">
        <v>2236</v>
      </c>
      <c r="F1559" s="13" t="s">
        <v>1283</v>
      </c>
      <c r="H1559" s="13" t="s">
        <v>157</v>
      </c>
      <c r="I1559" s="13" t="s">
        <v>2248</v>
      </c>
      <c r="J1559" s="13" t="str">
        <f>HYPERLINK("http://pfam.sanger.ac.uk/family/PF00078","PF00078")</f>
        <v>PF00078</v>
      </c>
      <c r="L1559" s="13" t="s">
        <v>157</v>
      </c>
      <c r="M1559" s="13" t="s">
        <v>2250</v>
      </c>
    </row>
    <row r="1560" spans="1:13" x14ac:dyDescent="0.25">
      <c r="A1560" s="13" t="s">
        <v>4879</v>
      </c>
      <c r="B1560" s="13" t="s">
        <v>151</v>
      </c>
      <c r="C1560" s="13" t="s">
        <v>152</v>
      </c>
      <c r="E1560" s="14" t="s">
        <v>2236</v>
      </c>
      <c r="F1560" s="13" t="s">
        <v>1283</v>
      </c>
      <c r="H1560" s="13" t="s">
        <v>157</v>
      </c>
      <c r="I1560" s="13" t="s">
        <v>3067</v>
      </c>
      <c r="J1560" s="13" t="str">
        <f>HYPERLINK("http://pfam.sanger.ac.uk/family/PF14223","PF14223")</f>
        <v>PF14223</v>
      </c>
      <c r="L1560" s="13" t="s">
        <v>157</v>
      </c>
    </row>
    <row r="1561" spans="1:13" x14ac:dyDescent="0.25">
      <c r="A1561" s="13" t="s">
        <v>4880</v>
      </c>
      <c r="B1561" s="13" t="s">
        <v>162</v>
      </c>
      <c r="C1561" s="13" t="s">
        <v>152</v>
      </c>
      <c r="E1561" s="14" t="s">
        <v>2236</v>
      </c>
      <c r="F1561" s="13" t="s">
        <v>1283</v>
      </c>
      <c r="H1561" s="13" t="s">
        <v>157</v>
      </c>
      <c r="I1561" s="13" t="s">
        <v>1132</v>
      </c>
      <c r="J1561" s="13" t="str">
        <f>HYPERLINK("http://pfam.sanger.ac.uk/family/PF13966","PF13966")</f>
        <v>PF13966</v>
      </c>
      <c r="L1561" s="13" t="s">
        <v>157</v>
      </c>
    </row>
    <row r="1562" spans="1:13" x14ac:dyDescent="0.25">
      <c r="A1562" s="13" t="s">
        <v>4881</v>
      </c>
      <c r="B1562" s="13" t="s">
        <v>151</v>
      </c>
      <c r="C1562" s="13" t="s">
        <v>901</v>
      </c>
      <c r="E1562" s="14" t="s">
        <v>2236</v>
      </c>
      <c r="F1562" s="13" t="s">
        <v>1283</v>
      </c>
      <c r="H1562" s="13" t="s">
        <v>157</v>
      </c>
      <c r="I1562" s="13" t="s">
        <v>1566</v>
      </c>
      <c r="J1562" s="13" t="str">
        <f>HYPERLINK("http://pfam.sanger.ac.uk/family/PF07727","PF07727")</f>
        <v>PF07727</v>
      </c>
      <c r="L1562" s="13" t="s">
        <v>157</v>
      </c>
    </row>
    <row r="1563" spans="1:13" x14ac:dyDescent="0.25">
      <c r="A1563" s="13" t="s">
        <v>4882</v>
      </c>
      <c r="B1563" s="13" t="s">
        <v>162</v>
      </c>
      <c r="C1563" s="13" t="s">
        <v>152</v>
      </c>
      <c r="E1563" s="14" t="s">
        <v>2236</v>
      </c>
      <c r="F1563" s="13" t="s">
        <v>1283</v>
      </c>
      <c r="H1563" s="13" t="s">
        <v>157</v>
      </c>
      <c r="I1563" s="13" t="s">
        <v>1132</v>
      </c>
      <c r="J1563" s="13" t="str">
        <f>HYPERLINK("http://pfam.sanger.ac.uk/family/PF13966","PF13966")</f>
        <v>PF13966</v>
      </c>
      <c r="L1563" s="13" t="s">
        <v>157</v>
      </c>
    </row>
    <row r="1564" spans="1:13" x14ac:dyDescent="0.25">
      <c r="A1564" s="13" t="s">
        <v>4883</v>
      </c>
      <c r="B1564" s="13" t="s">
        <v>151</v>
      </c>
      <c r="C1564" s="13" t="s">
        <v>152</v>
      </c>
      <c r="E1564" s="14" t="s">
        <v>2236</v>
      </c>
      <c r="F1564" s="13" t="s">
        <v>1283</v>
      </c>
      <c r="H1564" s="13" t="s">
        <v>157</v>
      </c>
      <c r="I1564" s="13" t="s">
        <v>2248</v>
      </c>
      <c r="J1564" s="13" t="str">
        <f>HYPERLINK("http://pfam.sanger.ac.uk/family/PF00078","PF00078")</f>
        <v>PF00078</v>
      </c>
      <c r="L1564" s="13" t="s">
        <v>157</v>
      </c>
      <c r="M1564" s="13" t="s">
        <v>2250</v>
      </c>
    </row>
    <row r="1565" spans="1:13" x14ac:dyDescent="0.25">
      <c r="A1565" s="13" t="s">
        <v>4884</v>
      </c>
      <c r="B1565" s="13" t="s">
        <v>162</v>
      </c>
      <c r="C1565" s="13" t="s">
        <v>152</v>
      </c>
      <c r="E1565" s="14" t="s">
        <v>2236</v>
      </c>
      <c r="F1565" s="13" t="s">
        <v>1283</v>
      </c>
      <c r="H1565" s="13" t="s">
        <v>157</v>
      </c>
      <c r="I1565" s="13" t="s">
        <v>1132</v>
      </c>
      <c r="J1565" s="13" t="str">
        <f>HYPERLINK("http://pfam.sanger.ac.uk/family/PF13966","PF13966")</f>
        <v>PF13966</v>
      </c>
      <c r="L1565" s="13" t="s">
        <v>157</v>
      </c>
    </row>
    <row r="1566" spans="1:13" x14ac:dyDescent="0.25">
      <c r="A1566" s="13" t="s">
        <v>4885</v>
      </c>
      <c r="B1566" s="13" t="s">
        <v>162</v>
      </c>
      <c r="C1566" s="13" t="s">
        <v>152</v>
      </c>
      <c r="E1566" s="14" t="s">
        <v>2236</v>
      </c>
      <c r="F1566" s="13" t="s">
        <v>1283</v>
      </c>
      <c r="H1566" s="13" t="s">
        <v>157</v>
      </c>
      <c r="I1566" s="13" t="s">
        <v>1132</v>
      </c>
      <c r="J1566" s="13" t="str">
        <f>HYPERLINK("http://pfam.sanger.ac.uk/family/PF13966","PF13966")</f>
        <v>PF13966</v>
      </c>
      <c r="L1566" s="13" t="s">
        <v>157</v>
      </c>
    </row>
    <row r="1567" spans="1:13" x14ac:dyDescent="0.25">
      <c r="A1567" s="13" t="s">
        <v>4886</v>
      </c>
      <c r="B1567" s="13" t="s">
        <v>166</v>
      </c>
      <c r="C1567" s="13" t="s">
        <v>152</v>
      </c>
      <c r="E1567" s="14" t="s">
        <v>2236</v>
      </c>
      <c r="F1567" s="13" t="s">
        <v>1283</v>
      </c>
      <c r="H1567" s="13" t="s">
        <v>157</v>
      </c>
      <c r="I1567" s="13" t="s">
        <v>2366</v>
      </c>
      <c r="J1567" s="13" t="str">
        <f>HYPERLINK("http://pfam.sanger.ac.uk/family/PF03732","PF03732")</f>
        <v>PF03732</v>
      </c>
      <c r="L1567" s="13" t="s">
        <v>157</v>
      </c>
    </row>
    <row r="1568" spans="1:13" x14ac:dyDescent="0.25">
      <c r="A1568" s="13" t="s">
        <v>4887</v>
      </c>
      <c r="B1568" s="13" t="s">
        <v>151</v>
      </c>
      <c r="C1568" s="13" t="s">
        <v>152</v>
      </c>
      <c r="E1568" s="14" t="s">
        <v>2236</v>
      </c>
      <c r="F1568" s="13" t="s">
        <v>1283</v>
      </c>
      <c r="H1568" s="13" t="s">
        <v>157</v>
      </c>
      <c r="I1568" s="13" t="s">
        <v>2307</v>
      </c>
      <c r="J1568" s="13" t="str">
        <f>HYPERLINK("http://pfam.sanger.ac.uk/family/PF14244","PF14244")</f>
        <v>PF14244</v>
      </c>
      <c r="L1568" s="13" t="s">
        <v>157</v>
      </c>
    </row>
    <row r="1569" spans="1:13" x14ac:dyDescent="0.25">
      <c r="A1569" s="13" t="s">
        <v>4888</v>
      </c>
      <c r="B1569" s="13" t="s">
        <v>166</v>
      </c>
      <c r="C1569" s="13" t="s">
        <v>152</v>
      </c>
      <c r="E1569" s="14" t="s">
        <v>2236</v>
      </c>
      <c r="F1569" s="13" t="s">
        <v>1283</v>
      </c>
      <c r="H1569" s="13" t="s">
        <v>157</v>
      </c>
      <c r="I1569" s="13" t="s">
        <v>762</v>
      </c>
      <c r="J1569" s="13" t="str">
        <f>HYPERLINK("http://pfam.sanger.ac.uk/family/PF13976","PF13976")</f>
        <v>PF13976</v>
      </c>
      <c r="L1569" s="13" t="s">
        <v>157</v>
      </c>
    </row>
    <row r="1570" spans="1:13" x14ac:dyDescent="0.25">
      <c r="A1570" s="13" t="s">
        <v>4889</v>
      </c>
      <c r="B1570" s="13" t="s">
        <v>151</v>
      </c>
      <c r="C1570" s="13" t="s">
        <v>152</v>
      </c>
      <c r="E1570" s="14" t="s">
        <v>2236</v>
      </c>
      <c r="F1570" s="13" t="s">
        <v>1283</v>
      </c>
      <c r="H1570" s="13" t="s">
        <v>157</v>
      </c>
      <c r="I1570" s="13" t="s">
        <v>1566</v>
      </c>
      <c r="J1570" s="13" t="str">
        <f>HYPERLINK("http://pfam.sanger.ac.uk/family/PF07727","PF07727")</f>
        <v>PF07727</v>
      </c>
      <c r="L1570" s="13" t="s">
        <v>157</v>
      </c>
    </row>
    <row r="1571" spans="1:13" x14ac:dyDescent="0.25">
      <c r="A1571" s="13" t="s">
        <v>4890</v>
      </c>
      <c r="B1571" s="13" t="s">
        <v>162</v>
      </c>
      <c r="C1571" s="13" t="s">
        <v>152</v>
      </c>
      <c r="E1571" s="14" t="s">
        <v>2236</v>
      </c>
      <c r="F1571" s="13" t="s">
        <v>1283</v>
      </c>
      <c r="H1571" s="13" t="s">
        <v>157</v>
      </c>
      <c r="I1571" s="13" t="s">
        <v>1566</v>
      </c>
      <c r="J1571" s="13" t="str">
        <f>HYPERLINK("http://pfam.sanger.ac.uk/family/PF07727","PF07727")</f>
        <v>PF07727</v>
      </c>
      <c r="L1571" s="13" t="s">
        <v>157</v>
      </c>
    </row>
    <row r="1572" spans="1:13" x14ac:dyDescent="0.25">
      <c r="A1572" s="13" t="s">
        <v>4891</v>
      </c>
      <c r="B1572" s="13" t="s">
        <v>162</v>
      </c>
      <c r="C1572" s="13" t="s">
        <v>152</v>
      </c>
      <c r="E1572" s="14" t="s">
        <v>2236</v>
      </c>
      <c r="F1572" s="13" t="s">
        <v>1283</v>
      </c>
      <c r="H1572" s="13" t="s">
        <v>157</v>
      </c>
      <c r="I1572" s="13" t="s">
        <v>2248</v>
      </c>
      <c r="J1572" s="13" t="str">
        <f>HYPERLINK("http://pfam.sanger.ac.uk/family/PF00078","PF00078")</f>
        <v>PF00078</v>
      </c>
      <c r="L1572" s="13" t="s">
        <v>157</v>
      </c>
      <c r="M1572" s="13" t="s">
        <v>2250</v>
      </c>
    </row>
    <row r="1573" spans="1:13" x14ac:dyDescent="0.25">
      <c r="A1573" s="13" t="s">
        <v>4892</v>
      </c>
      <c r="B1573" s="13" t="s">
        <v>175</v>
      </c>
      <c r="C1573" s="13" t="s">
        <v>152</v>
      </c>
      <c r="E1573" s="14" t="s">
        <v>2236</v>
      </c>
      <c r="F1573" s="13" t="s">
        <v>1283</v>
      </c>
      <c r="H1573" s="13" t="s">
        <v>157</v>
      </c>
      <c r="I1573" s="13" t="s">
        <v>1566</v>
      </c>
      <c r="J1573" s="13" t="str">
        <f>HYPERLINK("http://pfam.sanger.ac.uk/family/PF07727","PF07727")</f>
        <v>PF07727</v>
      </c>
      <c r="L1573" s="13" t="s">
        <v>157</v>
      </c>
    </row>
    <row r="1574" spans="1:13" x14ac:dyDescent="0.25">
      <c r="A1574" s="13" t="s">
        <v>4893</v>
      </c>
      <c r="B1574" s="13" t="s">
        <v>166</v>
      </c>
      <c r="C1574" s="13" t="s">
        <v>152</v>
      </c>
      <c r="E1574" s="14" t="s">
        <v>2236</v>
      </c>
      <c r="F1574" s="13" t="s">
        <v>1283</v>
      </c>
      <c r="H1574" s="13" t="s">
        <v>157</v>
      </c>
      <c r="I1574" s="13" t="s">
        <v>3067</v>
      </c>
      <c r="J1574" s="13" t="str">
        <f>HYPERLINK("http://pfam.sanger.ac.uk/family/PF14223","PF14223")</f>
        <v>PF14223</v>
      </c>
      <c r="L1574" s="13" t="s">
        <v>157</v>
      </c>
    </row>
    <row r="1575" spans="1:13" x14ac:dyDescent="0.25">
      <c r="A1575" s="13" t="s">
        <v>4894</v>
      </c>
      <c r="B1575" s="13" t="s">
        <v>166</v>
      </c>
      <c r="C1575" s="13" t="s">
        <v>152</v>
      </c>
      <c r="E1575" s="14" t="s">
        <v>2236</v>
      </c>
      <c r="F1575" s="13" t="s">
        <v>1283</v>
      </c>
      <c r="H1575" s="13" t="s">
        <v>157</v>
      </c>
      <c r="I1575" s="13" t="s">
        <v>762</v>
      </c>
      <c r="J1575" s="13" t="str">
        <f>HYPERLINK("http://pfam.sanger.ac.uk/family/PF13976","PF13976")</f>
        <v>PF13976</v>
      </c>
      <c r="L1575" s="13" t="s">
        <v>157</v>
      </c>
    </row>
    <row r="1576" spans="1:13" x14ac:dyDescent="0.25">
      <c r="A1576" s="13" t="s">
        <v>4895</v>
      </c>
      <c r="B1576" s="13" t="s">
        <v>151</v>
      </c>
      <c r="C1576" s="13" t="s">
        <v>152</v>
      </c>
      <c r="E1576" s="14" t="s">
        <v>2236</v>
      </c>
      <c r="F1576" s="13" t="s">
        <v>1283</v>
      </c>
      <c r="H1576" s="13" t="s">
        <v>157</v>
      </c>
      <c r="I1576" s="13" t="s">
        <v>2387</v>
      </c>
      <c r="J1576" s="13" t="str">
        <f>HYPERLINK("http://pfam.sanger.ac.uk/family/PF00665","PF00665")</f>
        <v>PF00665</v>
      </c>
      <c r="L1576" s="13" t="s">
        <v>157</v>
      </c>
      <c r="M1576" s="13" t="s">
        <v>2292</v>
      </c>
    </row>
    <row r="1577" spans="1:13" x14ac:dyDescent="0.25">
      <c r="A1577" s="13" t="s">
        <v>4896</v>
      </c>
      <c r="B1577" s="13" t="s">
        <v>162</v>
      </c>
      <c r="C1577" s="13" t="s">
        <v>152</v>
      </c>
      <c r="E1577" s="14" t="s">
        <v>2236</v>
      </c>
      <c r="F1577" s="13" t="s">
        <v>1283</v>
      </c>
      <c r="H1577" s="13" t="s">
        <v>157</v>
      </c>
      <c r="I1577" s="13" t="s">
        <v>1566</v>
      </c>
      <c r="J1577" s="13" t="str">
        <f>HYPERLINK("http://pfam.sanger.ac.uk/family/PF07727","PF07727")</f>
        <v>PF07727</v>
      </c>
      <c r="L1577" s="13" t="s">
        <v>157</v>
      </c>
    </row>
    <row r="1578" spans="1:13" x14ac:dyDescent="0.25">
      <c r="A1578" s="13" t="s">
        <v>4897</v>
      </c>
      <c r="B1578" s="13" t="s">
        <v>166</v>
      </c>
      <c r="C1578" s="13" t="s">
        <v>152</v>
      </c>
      <c r="E1578" s="14" t="s">
        <v>2236</v>
      </c>
      <c r="F1578" s="13" t="s">
        <v>1283</v>
      </c>
      <c r="H1578" s="13" t="s">
        <v>157</v>
      </c>
      <c r="I1578" s="13" t="s">
        <v>2248</v>
      </c>
      <c r="J1578" s="13" t="str">
        <f>HYPERLINK("http://pfam.sanger.ac.uk/family/PF00078","PF00078")</f>
        <v>PF00078</v>
      </c>
      <c r="L1578" s="13" t="s">
        <v>157</v>
      </c>
      <c r="M1578" s="13" t="s">
        <v>2250</v>
      </c>
    </row>
    <row r="1579" spans="1:13" x14ac:dyDescent="0.25">
      <c r="A1579" s="13" t="s">
        <v>4898</v>
      </c>
      <c r="B1579" s="13" t="s">
        <v>151</v>
      </c>
      <c r="C1579" s="13" t="s">
        <v>152</v>
      </c>
      <c r="E1579" s="14" t="s">
        <v>2236</v>
      </c>
      <c r="F1579" s="13" t="s">
        <v>1283</v>
      </c>
      <c r="H1579" s="13" t="s">
        <v>157</v>
      </c>
      <c r="I1579" s="13" t="s">
        <v>2248</v>
      </c>
      <c r="J1579" s="13" t="str">
        <f>HYPERLINK("http://pfam.sanger.ac.uk/family/PF00078","PF00078")</f>
        <v>PF00078</v>
      </c>
      <c r="L1579" s="13" t="s">
        <v>157</v>
      </c>
      <c r="M1579" s="13" t="s">
        <v>2250</v>
      </c>
    </row>
    <row r="1580" spans="1:13" x14ac:dyDescent="0.25">
      <c r="A1580" s="13" t="s">
        <v>4899</v>
      </c>
      <c r="B1580" s="13" t="s">
        <v>166</v>
      </c>
      <c r="C1580" s="13" t="s">
        <v>152</v>
      </c>
      <c r="E1580" s="14" t="s">
        <v>2236</v>
      </c>
      <c r="F1580" s="13" t="s">
        <v>1283</v>
      </c>
      <c r="H1580" s="13" t="s">
        <v>157</v>
      </c>
      <c r="I1580" s="13" t="s">
        <v>2248</v>
      </c>
      <c r="J1580" s="13" t="str">
        <f>HYPERLINK("http://pfam.sanger.ac.uk/family/PF00078","PF00078")</f>
        <v>PF00078</v>
      </c>
      <c r="L1580" s="13" t="s">
        <v>157</v>
      </c>
      <c r="M1580" s="13" t="s">
        <v>2250</v>
      </c>
    </row>
    <row r="1581" spans="1:13" x14ac:dyDescent="0.25">
      <c r="A1581" s="13" t="s">
        <v>4900</v>
      </c>
      <c r="B1581" s="13" t="s">
        <v>166</v>
      </c>
      <c r="C1581" s="13" t="s">
        <v>152</v>
      </c>
      <c r="E1581" s="14" t="s">
        <v>2236</v>
      </c>
      <c r="F1581" s="13" t="s">
        <v>1283</v>
      </c>
      <c r="H1581" s="13" t="s">
        <v>157</v>
      </c>
      <c r="I1581" s="13" t="s">
        <v>2387</v>
      </c>
      <c r="J1581" s="13" t="str">
        <f>HYPERLINK("http://pfam.sanger.ac.uk/family/PF00665","PF00665")</f>
        <v>PF00665</v>
      </c>
      <c r="L1581" s="13" t="s">
        <v>157</v>
      </c>
      <c r="M1581" s="13" t="s">
        <v>2292</v>
      </c>
    </row>
    <row r="1582" spans="1:13" x14ac:dyDescent="0.25">
      <c r="A1582" s="13" t="s">
        <v>4901</v>
      </c>
      <c r="B1582" s="13" t="s">
        <v>162</v>
      </c>
      <c r="C1582" s="13" t="s">
        <v>152</v>
      </c>
      <c r="E1582" s="14" t="s">
        <v>2236</v>
      </c>
      <c r="F1582" s="13" t="s">
        <v>1283</v>
      </c>
      <c r="H1582" s="13" t="s">
        <v>157</v>
      </c>
      <c r="I1582" s="13" t="s">
        <v>2307</v>
      </c>
      <c r="J1582" s="13" t="str">
        <f>HYPERLINK("http://pfam.sanger.ac.uk/family/PF14244","PF14244")</f>
        <v>PF14244</v>
      </c>
      <c r="L1582" s="13" t="s">
        <v>157</v>
      </c>
    </row>
    <row r="1583" spans="1:13" x14ac:dyDescent="0.25">
      <c r="A1583" s="13" t="s">
        <v>4902</v>
      </c>
      <c r="B1583" s="13" t="s">
        <v>162</v>
      </c>
      <c r="C1583" s="13" t="s">
        <v>152</v>
      </c>
      <c r="E1583" s="14" t="s">
        <v>2236</v>
      </c>
      <c r="F1583" s="13" t="s">
        <v>1283</v>
      </c>
      <c r="H1583" s="13" t="s">
        <v>157</v>
      </c>
      <c r="I1583" s="13" t="s">
        <v>2307</v>
      </c>
      <c r="J1583" s="13" t="str">
        <f>HYPERLINK("http://pfam.sanger.ac.uk/family/PF14244","PF14244")</f>
        <v>PF14244</v>
      </c>
      <c r="L1583" s="13" t="s">
        <v>157</v>
      </c>
    </row>
    <row r="1584" spans="1:13" x14ac:dyDescent="0.25">
      <c r="A1584" s="13" t="s">
        <v>4903</v>
      </c>
      <c r="B1584" s="13" t="s">
        <v>166</v>
      </c>
      <c r="C1584" s="13" t="s">
        <v>152</v>
      </c>
      <c r="E1584" s="14" t="s">
        <v>2236</v>
      </c>
      <c r="F1584" s="13" t="s">
        <v>1283</v>
      </c>
      <c r="H1584" s="13" t="s">
        <v>157</v>
      </c>
      <c r="I1584" s="13" t="s">
        <v>2431</v>
      </c>
      <c r="J1584" s="13" t="str">
        <f>HYPERLINK("http://pfam.sanger.ac.uk/family/PF00665","PF00665")</f>
        <v>PF00665</v>
      </c>
      <c r="L1584" s="13" t="s">
        <v>157</v>
      </c>
      <c r="M1584" s="13" t="s">
        <v>2292</v>
      </c>
    </row>
    <row r="1585" spans="1:13" x14ac:dyDescent="0.25">
      <c r="A1585" s="13" t="s">
        <v>4904</v>
      </c>
      <c r="B1585" s="13" t="s">
        <v>162</v>
      </c>
      <c r="C1585" s="13" t="s">
        <v>152</v>
      </c>
      <c r="E1585" s="14" t="s">
        <v>2236</v>
      </c>
      <c r="F1585" s="13" t="s">
        <v>1283</v>
      </c>
      <c r="H1585" s="13" t="s">
        <v>157</v>
      </c>
      <c r="I1585" s="13" t="s">
        <v>3067</v>
      </c>
      <c r="J1585" s="13" t="str">
        <f>HYPERLINK("http://pfam.sanger.ac.uk/family/PF14223","PF14223")</f>
        <v>PF14223</v>
      </c>
      <c r="L1585" s="13" t="s">
        <v>157</v>
      </c>
    </row>
    <row r="1586" spans="1:13" x14ac:dyDescent="0.25">
      <c r="A1586" s="13" t="s">
        <v>4905</v>
      </c>
      <c r="B1586" s="13" t="s">
        <v>151</v>
      </c>
      <c r="C1586" s="13" t="s">
        <v>152</v>
      </c>
      <c r="E1586" s="14" t="s">
        <v>2236</v>
      </c>
      <c r="F1586" s="13" t="s">
        <v>1283</v>
      </c>
      <c r="H1586" s="13" t="s">
        <v>157</v>
      </c>
      <c r="I1586" s="13" t="s">
        <v>4356</v>
      </c>
      <c r="J1586" s="13" t="str">
        <f>HYPERLINK("http://pfam.sanger.ac.uk/family/PF00078","PF00078")</f>
        <v>PF00078</v>
      </c>
      <c r="L1586" s="13" t="s">
        <v>157</v>
      </c>
      <c r="M1586" s="13" t="s">
        <v>2250</v>
      </c>
    </row>
    <row r="1587" spans="1:13" x14ac:dyDescent="0.25">
      <c r="A1587" s="13" t="s">
        <v>4906</v>
      </c>
      <c r="B1587" s="13" t="s">
        <v>166</v>
      </c>
      <c r="C1587" s="13" t="s">
        <v>152</v>
      </c>
      <c r="E1587" s="14" t="s">
        <v>2236</v>
      </c>
      <c r="F1587" s="13" t="s">
        <v>1283</v>
      </c>
      <c r="H1587" s="13" t="s">
        <v>157</v>
      </c>
      <c r="I1587" s="13" t="s">
        <v>762</v>
      </c>
      <c r="J1587" s="13" t="str">
        <f>HYPERLINK("http://pfam.sanger.ac.uk/family/PF13976","PF13976")</f>
        <v>PF13976</v>
      </c>
      <c r="L1587" s="13" t="s">
        <v>157</v>
      </c>
    </row>
    <row r="1588" spans="1:13" x14ac:dyDescent="0.25">
      <c r="A1588" s="13" t="s">
        <v>4907</v>
      </c>
      <c r="B1588" s="13" t="s">
        <v>162</v>
      </c>
      <c r="C1588" s="13" t="s">
        <v>152</v>
      </c>
      <c r="E1588" s="14" t="s">
        <v>2236</v>
      </c>
      <c r="F1588" s="13" t="s">
        <v>1283</v>
      </c>
      <c r="H1588" s="13" t="s">
        <v>157</v>
      </c>
      <c r="I1588" s="13" t="s">
        <v>1132</v>
      </c>
      <c r="J1588" s="13" t="str">
        <f>HYPERLINK("http://pfam.sanger.ac.uk/family/PF13966","PF13966")</f>
        <v>PF13966</v>
      </c>
      <c r="L1588" s="13" t="s">
        <v>157</v>
      </c>
    </row>
    <row r="1589" spans="1:13" x14ac:dyDescent="0.25">
      <c r="A1589" s="13" t="s">
        <v>4908</v>
      </c>
      <c r="B1589" s="13" t="s">
        <v>151</v>
      </c>
      <c r="C1589" s="13" t="s">
        <v>152</v>
      </c>
      <c r="E1589" s="14" t="s">
        <v>2236</v>
      </c>
      <c r="F1589" s="13" t="s">
        <v>1283</v>
      </c>
      <c r="H1589" s="13" t="s">
        <v>157</v>
      </c>
      <c r="I1589" s="13" t="s">
        <v>1132</v>
      </c>
      <c r="J1589" s="13" t="str">
        <f>HYPERLINK("http://pfam.sanger.ac.uk/family/PF13966","PF13966")</f>
        <v>PF13966</v>
      </c>
      <c r="L1589" s="13" t="s">
        <v>157</v>
      </c>
    </row>
    <row r="1590" spans="1:13" x14ac:dyDescent="0.25">
      <c r="A1590" s="13" t="s">
        <v>4909</v>
      </c>
      <c r="B1590" s="13" t="s">
        <v>162</v>
      </c>
      <c r="C1590" s="13" t="s">
        <v>152</v>
      </c>
      <c r="E1590" s="14" t="s">
        <v>2236</v>
      </c>
      <c r="F1590" s="13" t="s">
        <v>1283</v>
      </c>
      <c r="H1590" s="13" t="s">
        <v>157</v>
      </c>
      <c r="I1590" s="13" t="s">
        <v>3067</v>
      </c>
      <c r="J1590" s="13" t="str">
        <f>HYPERLINK("http://pfam.sanger.ac.uk/family/PF14223","PF14223")</f>
        <v>PF14223</v>
      </c>
      <c r="L1590" s="13" t="s">
        <v>157</v>
      </c>
    </row>
    <row r="1591" spans="1:13" x14ac:dyDescent="0.25">
      <c r="A1591" s="13" t="s">
        <v>4910</v>
      </c>
      <c r="B1591" s="13" t="s">
        <v>162</v>
      </c>
      <c r="C1591" s="13" t="s">
        <v>152</v>
      </c>
      <c r="E1591" s="14" t="s">
        <v>2236</v>
      </c>
      <c r="F1591" s="13" t="s">
        <v>1283</v>
      </c>
      <c r="H1591" s="13" t="s">
        <v>157</v>
      </c>
      <c r="I1591" s="13" t="s">
        <v>3067</v>
      </c>
      <c r="J1591" s="13" t="str">
        <f>HYPERLINK("http://pfam.sanger.ac.uk/family/PF14223","PF14223")</f>
        <v>PF14223</v>
      </c>
      <c r="L1591" s="13" t="s">
        <v>157</v>
      </c>
    </row>
    <row r="1592" spans="1:13" x14ac:dyDescent="0.25">
      <c r="A1592" s="13" t="s">
        <v>4911</v>
      </c>
      <c r="B1592" s="13" t="s">
        <v>166</v>
      </c>
      <c r="C1592" s="13" t="s">
        <v>152</v>
      </c>
      <c r="E1592" s="14" t="s">
        <v>2236</v>
      </c>
      <c r="F1592" s="13" t="s">
        <v>1283</v>
      </c>
      <c r="H1592" s="13" t="s">
        <v>157</v>
      </c>
      <c r="I1592" s="13" t="s">
        <v>2248</v>
      </c>
      <c r="J1592" s="13" t="str">
        <f>HYPERLINK("http://pfam.sanger.ac.uk/family/PF00078","PF00078")</f>
        <v>PF00078</v>
      </c>
      <c r="L1592" s="13" t="s">
        <v>157</v>
      </c>
      <c r="M1592" s="13" t="s">
        <v>2250</v>
      </c>
    </row>
    <row r="1593" spans="1:13" x14ac:dyDescent="0.25">
      <c r="A1593" s="13" t="s">
        <v>4912</v>
      </c>
      <c r="B1593" s="13" t="s">
        <v>166</v>
      </c>
      <c r="C1593" s="13" t="s">
        <v>152</v>
      </c>
      <c r="E1593" s="14" t="s">
        <v>2236</v>
      </c>
      <c r="F1593" s="13" t="s">
        <v>1283</v>
      </c>
      <c r="H1593" s="13" t="s">
        <v>157</v>
      </c>
      <c r="I1593" s="13" t="s">
        <v>2285</v>
      </c>
      <c r="J1593" s="13" t="str">
        <f>HYPERLINK("http://pfam.sanger.ac.uk/family/PF03732","PF03732")</f>
        <v>PF03732</v>
      </c>
      <c r="L1593" s="13" t="s">
        <v>157</v>
      </c>
    </row>
    <row r="1594" spans="1:13" x14ac:dyDescent="0.25">
      <c r="A1594" s="13" t="s">
        <v>4913</v>
      </c>
      <c r="B1594" s="13" t="s">
        <v>166</v>
      </c>
      <c r="C1594" s="13" t="s">
        <v>152</v>
      </c>
      <c r="E1594" s="14" t="s">
        <v>2236</v>
      </c>
      <c r="F1594" s="13" t="s">
        <v>1283</v>
      </c>
      <c r="H1594" s="13" t="s">
        <v>157</v>
      </c>
      <c r="I1594" s="13" t="s">
        <v>3067</v>
      </c>
      <c r="J1594" s="13" t="str">
        <f>HYPERLINK("http://pfam.sanger.ac.uk/family/PF14223","PF14223")</f>
        <v>PF14223</v>
      </c>
      <c r="L1594" s="13" t="s">
        <v>157</v>
      </c>
    </row>
    <row r="1595" spans="1:13" x14ac:dyDescent="0.25">
      <c r="A1595" s="13" t="s">
        <v>4914</v>
      </c>
      <c r="B1595" s="13" t="s">
        <v>151</v>
      </c>
      <c r="C1595" s="13" t="s">
        <v>152</v>
      </c>
      <c r="E1595" s="14" t="s">
        <v>2236</v>
      </c>
      <c r="F1595" s="13" t="s">
        <v>1283</v>
      </c>
      <c r="H1595" s="13" t="s">
        <v>157</v>
      </c>
      <c r="I1595" s="13" t="s">
        <v>3067</v>
      </c>
      <c r="J1595" s="13" t="str">
        <f>HYPERLINK("http://pfam.sanger.ac.uk/family/PF14223","PF14223")</f>
        <v>PF14223</v>
      </c>
      <c r="L1595" s="13" t="s">
        <v>157</v>
      </c>
    </row>
    <row r="1596" spans="1:13" x14ac:dyDescent="0.25">
      <c r="A1596" s="13" t="s">
        <v>4915</v>
      </c>
      <c r="B1596" s="13" t="s">
        <v>162</v>
      </c>
      <c r="C1596" s="13" t="s">
        <v>152</v>
      </c>
      <c r="E1596" s="14" t="s">
        <v>2236</v>
      </c>
      <c r="F1596" s="13" t="s">
        <v>1283</v>
      </c>
      <c r="H1596" s="13" t="s">
        <v>157</v>
      </c>
      <c r="I1596" s="13" t="s">
        <v>1132</v>
      </c>
      <c r="J1596" s="13" t="str">
        <f>HYPERLINK("http://pfam.sanger.ac.uk/family/PF13966","PF13966")</f>
        <v>PF13966</v>
      </c>
      <c r="L1596" s="13" t="s">
        <v>157</v>
      </c>
    </row>
    <row r="1597" spans="1:13" x14ac:dyDescent="0.25">
      <c r="A1597" s="13" t="s">
        <v>4916</v>
      </c>
      <c r="B1597" s="13" t="s">
        <v>151</v>
      </c>
      <c r="C1597" s="13" t="s">
        <v>152</v>
      </c>
      <c r="E1597" s="14" t="s">
        <v>2236</v>
      </c>
      <c r="F1597" s="13" t="s">
        <v>1283</v>
      </c>
      <c r="H1597" s="13" t="s">
        <v>157</v>
      </c>
      <c r="I1597" s="13" t="s">
        <v>2248</v>
      </c>
      <c r="J1597" s="13" t="str">
        <f>HYPERLINK("http://pfam.sanger.ac.uk/family/PF00078","PF00078")</f>
        <v>PF00078</v>
      </c>
      <c r="L1597" s="13" t="s">
        <v>157</v>
      </c>
      <c r="M1597" s="13" t="s">
        <v>2250</v>
      </c>
    </row>
    <row r="1598" spans="1:13" x14ac:dyDescent="0.25">
      <c r="A1598" s="13" t="s">
        <v>4917</v>
      </c>
      <c r="B1598" s="13" t="s">
        <v>162</v>
      </c>
      <c r="C1598" s="13" t="s">
        <v>152</v>
      </c>
      <c r="E1598" s="14" t="s">
        <v>2236</v>
      </c>
      <c r="F1598" s="13" t="s">
        <v>1283</v>
      </c>
      <c r="H1598" s="13" t="s">
        <v>157</v>
      </c>
      <c r="I1598" s="13" t="s">
        <v>2285</v>
      </c>
      <c r="J1598" s="13" t="str">
        <f>HYPERLINK("http://pfam.sanger.ac.uk/family/PF03732","PF03732")</f>
        <v>PF03732</v>
      </c>
      <c r="L1598" s="13" t="s">
        <v>157</v>
      </c>
    </row>
    <row r="1599" spans="1:13" x14ac:dyDescent="0.25">
      <c r="A1599" s="13" t="s">
        <v>4918</v>
      </c>
      <c r="B1599" s="13" t="s">
        <v>175</v>
      </c>
      <c r="C1599" s="13" t="s">
        <v>152</v>
      </c>
      <c r="E1599" s="14" t="s">
        <v>2236</v>
      </c>
      <c r="F1599" s="13" t="s">
        <v>1283</v>
      </c>
      <c r="H1599" s="13" t="s">
        <v>157</v>
      </c>
      <c r="I1599" s="13" t="s">
        <v>1566</v>
      </c>
      <c r="J1599" s="13" t="str">
        <f>HYPERLINK("http://pfam.sanger.ac.uk/family/PF07727","PF07727")</f>
        <v>PF07727</v>
      </c>
      <c r="L1599" s="13" t="s">
        <v>157</v>
      </c>
    </row>
    <row r="1600" spans="1:13" x14ac:dyDescent="0.25">
      <c r="A1600" s="13" t="s">
        <v>4919</v>
      </c>
      <c r="B1600" s="13" t="s">
        <v>166</v>
      </c>
      <c r="C1600" s="13" t="s">
        <v>152</v>
      </c>
      <c r="E1600" s="14" t="s">
        <v>2236</v>
      </c>
      <c r="F1600" s="13" t="s">
        <v>1283</v>
      </c>
      <c r="H1600" s="13" t="s">
        <v>157</v>
      </c>
      <c r="I1600" s="13" t="s">
        <v>2248</v>
      </c>
      <c r="J1600" s="13" t="str">
        <f>HYPERLINK("http://pfam.sanger.ac.uk/family/PF00078","PF00078")</f>
        <v>PF00078</v>
      </c>
      <c r="L1600" s="13" t="s">
        <v>157</v>
      </c>
      <c r="M1600" s="13" t="s">
        <v>2250</v>
      </c>
    </row>
    <row r="1601" spans="1:13" x14ac:dyDescent="0.25">
      <c r="A1601" s="13" t="s">
        <v>4920</v>
      </c>
      <c r="B1601" s="13" t="s">
        <v>151</v>
      </c>
      <c r="C1601" s="13" t="s">
        <v>152</v>
      </c>
      <c r="E1601" s="14" t="s">
        <v>2236</v>
      </c>
      <c r="F1601" s="13" t="s">
        <v>1283</v>
      </c>
      <c r="H1601" s="13" t="s">
        <v>157</v>
      </c>
      <c r="I1601" s="13" t="s">
        <v>2950</v>
      </c>
      <c r="J1601" s="13" t="str">
        <f>HYPERLINK("http://pfam.sanger.ac.uk/family/PF14223","PF14223")</f>
        <v>PF14223</v>
      </c>
      <c r="L1601" s="13" t="s">
        <v>157</v>
      </c>
      <c r="M1601" s="13" t="s">
        <v>717</v>
      </c>
    </row>
    <row r="1602" spans="1:13" x14ac:dyDescent="0.25">
      <c r="A1602" s="13" t="s">
        <v>4921</v>
      </c>
      <c r="B1602" s="13" t="s">
        <v>162</v>
      </c>
      <c r="C1602" s="13" t="s">
        <v>152</v>
      </c>
      <c r="E1602" s="14" t="s">
        <v>2236</v>
      </c>
      <c r="F1602" s="13" t="s">
        <v>1283</v>
      </c>
      <c r="H1602" s="13" t="s">
        <v>157</v>
      </c>
      <c r="I1602" s="13" t="s">
        <v>2307</v>
      </c>
      <c r="J1602" s="13" t="str">
        <f>HYPERLINK("http://pfam.sanger.ac.uk/family/PF14244","PF14244")</f>
        <v>PF14244</v>
      </c>
      <c r="L1602" s="13" t="s">
        <v>157</v>
      </c>
    </row>
    <row r="1603" spans="1:13" x14ac:dyDescent="0.25">
      <c r="A1603" s="13" t="s">
        <v>4922</v>
      </c>
      <c r="B1603" s="13" t="s">
        <v>166</v>
      </c>
      <c r="C1603" s="13" t="s">
        <v>152</v>
      </c>
      <c r="E1603" s="14" t="s">
        <v>2236</v>
      </c>
      <c r="F1603" s="13" t="s">
        <v>1283</v>
      </c>
      <c r="H1603" s="13" t="s">
        <v>157</v>
      </c>
      <c r="I1603" s="13" t="s">
        <v>2248</v>
      </c>
      <c r="J1603" s="13" t="str">
        <f>HYPERLINK("http://pfam.sanger.ac.uk/family/PF00078","PF00078")</f>
        <v>PF00078</v>
      </c>
      <c r="L1603" s="13" t="s">
        <v>157</v>
      </c>
      <c r="M1603" s="13" t="s">
        <v>2250</v>
      </c>
    </row>
    <row r="1604" spans="1:13" x14ac:dyDescent="0.25">
      <c r="A1604" s="13" t="s">
        <v>4923</v>
      </c>
      <c r="B1604" s="13" t="s">
        <v>162</v>
      </c>
      <c r="C1604" s="13" t="s">
        <v>152</v>
      </c>
      <c r="E1604" s="14" t="s">
        <v>2236</v>
      </c>
      <c r="F1604" s="13" t="s">
        <v>1283</v>
      </c>
      <c r="H1604" s="13" t="s">
        <v>157</v>
      </c>
      <c r="I1604" s="13" t="s">
        <v>2255</v>
      </c>
      <c r="J1604" s="13" t="str">
        <f>HYPERLINK("http://pfam.sanger.ac.uk/family/PF13456","PF13456")</f>
        <v>PF13456</v>
      </c>
      <c r="L1604" s="13" t="s">
        <v>157</v>
      </c>
      <c r="M1604" s="13" t="s">
        <v>1549</v>
      </c>
    </row>
    <row r="1605" spans="1:13" x14ac:dyDescent="0.25">
      <c r="A1605" s="13" t="s">
        <v>4924</v>
      </c>
      <c r="B1605" s="13" t="s">
        <v>162</v>
      </c>
      <c r="C1605" s="13" t="s">
        <v>152</v>
      </c>
      <c r="E1605" s="14" t="s">
        <v>2236</v>
      </c>
      <c r="F1605" s="13" t="s">
        <v>1283</v>
      </c>
      <c r="H1605" s="13" t="s">
        <v>157</v>
      </c>
      <c r="I1605" s="13" t="s">
        <v>2950</v>
      </c>
      <c r="J1605" s="13" t="str">
        <f>HYPERLINK("http://pfam.sanger.ac.uk/family/PF14223","PF14223")</f>
        <v>PF14223</v>
      </c>
      <c r="L1605" s="13" t="s">
        <v>157</v>
      </c>
      <c r="M1605" s="13" t="s">
        <v>717</v>
      </c>
    </row>
    <row r="1606" spans="1:13" x14ac:dyDescent="0.25">
      <c r="A1606" s="13" t="s">
        <v>4925</v>
      </c>
      <c r="B1606" s="13" t="s">
        <v>166</v>
      </c>
      <c r="C1606" s="13" t="s">
        <v>152</v>
      </c>
      <c r="E1606" s="14" t="s">
        <v>2236</v>
      </c>
      <c r="F1606" s="13" t="s">
        <v>1283</v>
      </c>
      <c r="H1606" s="13" t="s">
        <v>157</v>
      </c>
      <c r="I1606" s="13" t="s">
        <v>1132</v>
      </c>
      <c r="J1606" s="13" t="str">
        <f>HYPERLINK("http://pfam.sanger.ac.uk/family/PF13966","PF13966")</f>
        <v>PF13966</v>
      </c>
      <c r="L1606" s="13" t="s">
        <v>157</v>
      </c>
    </row>
    <row r="1607" spans="1:13" x14ac:dyDescent="0.25">
      <c r="A1607" s="13" t="s">
        <v>4926</v>
      </c>
      <c r="B1607" s="13" t="s">
        <v>151</v>
      </c>
      <c r="C1607" s="13" t="s">
        <v>152</v>
      </c>
      <c r="E1607" s="14" t="s">
        <v>2236</v>
      </c>
      <c r="F1607" s="13" t="s">
        <v>1283</v>
      </c>
      <c r="H1607" s="13" t="s">
        <v>157</v>
      </c>
      <c r="I1607" s="13" t="s">
        <v>1566</v>
      </c>
      <c r="J1607" s="13" t="str">
        <f>HYPERLINK("http://pfam.sanger.ac.uk/family/PF07727","PF07727")</f>
        <v>PF07727</v>
      </c>
      <c r="L1607" s="13" t="s">
        <v>157</v>
      </c>
    </row>
    <row r="1608" spans="1:13" x14ac:dyDescent="0.25">
      <c r="A1608" s="13" t="s">
        <v>4927</v>
      </c>
      <c r="B1608" s="13" t="s">
        <v>162</v>
      </c>
      <c r="C1608" s="13" t="s">
        <v>152</v>
      </c>
      <c r="E1608" s="14" t="s">
        <v>2236</v>
      </c>
      <c r="F1608" s="13" t="s">
        <v>1283</v>
      </c>
      <c r="H1608" s="13" t="s">
        <v>157</v>
      </c>
      <c r="I1608" s="13" t="s">
        <v>3067</v>
      </c>
      <c r="J1608" s="13" t="str">
        <f>HYPERLINK("http://pfam.sanger.ac.uk/family/PF14223","PF14223")</f>
        <v>PF14223</v>
      </c>
      <c r="L1608" s="13" t="s">
        <v>157</v>
      </c>
    </row>
    <row r="1609" spans="1:13" x14ac:dyDescent="0.25">
      <c r="A1609" s="13" t="s">
        <v>4928</v>
      </c>
      <c r="B1609" s="13" t="s">
        <v>162</v>
      </c>
      <c r="C1609" s="13" t="s">
        <v>152</v>
      </c>
      <c r="E1609" s="14" t="s">
        <v>2236</v>
      </c>
      <c r="F1609" s="13" t="s">
        <v>1283</v>
      </c>
      <c r="H1609" s="13" t="s">
        <v>157</v>
      </c>
      <c r="I1609" s="13" t="s">
        <v>2248</v>
      </c>
      <c r="J1609" s="13" t="str">
        <f>HYPERLINK("http://pfam.sanger.ac.uk/family/PF00078","PF00078")</f>
        <v>PF00078</v>
      </c>
      <c r="L1609" s="13" t="s">
        <v>157</v>
      </c>
      <c r="M1609" s="13" t="s">
        <v>2250</v>
      </c>
    </row>
    <row r="1610" spans="1:13" x14ac:dyDescent="0.25">
      <c r="A1610" s="13" t="s">
        <v>4929</v>
      </c>
      <c r="B1610" s="13" t="s">
        <v>162</v>
      </c>
      <c r="C1610" s="13" t="s">
        <v>152</v>
      </c>
      <c r="E1610" s="14" t="s">
        <v>2236</v>
      </c>
      <c r="F1610" s="13" t="s">
        <v>1283</v>
      </c>
      <c r="H1610" s="13" t="s">
        <v>157</v>
      </c>
      <c r="I1610" s="13" t="s">
        <v>2950</v>
      </c>
      <c r="J1610" s="13" t="str">
        <f>HYPERLINK("http://pfam.sanger.ac.uk/family/PF14223","PF14223")</f>
        <v>PF14223</v>
      </c>
      <c r="L1610" s="13" t="s">
        <v>157</v>
      </c>
      <c r="M1610" s="13" t="s">
        <v>717</v>
      </c>
    </row>
    <row r="1611" spans="1:13" x14ac:dyDescent="0.25">
      <c r="A1611" s="13" t="s">
        <v>4930</v>
      </c>
      <c r="B1611" s="13" t="s">
        <v>151</v>
      </c>
      <c r="C1611" s="13" t="s">
        <v>152</v>
      </c>
      <c r="E1611" s="14" t="s">
        <v>2236</v>
      </c>
      <c r="F1611" s="13" t="s">
        <v>1283</v>
      </c>
      <c r="H1611" s="13" t="s">
        <v>157</v>
      </c>
      <c r="I1611" s="13" t="s">
        <v>2248</v>
      </c>
      <c r="J1611" s="13" t="str">
        <f>HYPERLINK("http://pfam.sanger.ac.uk/family/PF00078","PF00078")</f>
        <v>PF00078</v>
      </c>
      <c r="L1611" s="13" t="s">
        <v>157</v>
      </c>
      <c r="M1611" s="13" t="s">
        <v>2250</v>
      </c>
    </row>
    <row r="1612" spans="1:13" x14ac:dyDescent="0.25">
      <c r="A1612" s="13" t="s">
        <v>4931</v>
      </c>
      <c r="B1612" s="13" t="s">
        <v>166</v>
      </c>
      <c r="C1612" s="13" t="s">
        <v>152</v>
      </c>
      <c r="E1612" s="14" t="s">
        <v>2236</v>
      </c>
      <c r="F1612" s="13" t="s">
        <v>1283</v>
      </c>
      <c r="H1612" s="13" t="s">
        <v>157</v>
      </c>
      <c r="I1612" s="13" t="s">
        <v>1566</v>
      </c>
      <c r="J1612" s="13" t="str">
        <f>HYPERLINK("http://pfam.sanger.ac.uk/family/PF07727","PF07727")</f>
        <v>PF07727</v>
      </c>
      <c r="L1612" s="13" t="s">
        <v>157</v>
      </c>
    </row>
    <row r="1613" spans="1:13" x14ac:dyDescent="0.25">
      <c r="A1613" s="13" t="s">
        <v>4932</v>
      </c>
      <c r="B1613" s="13" t="s">
        <v>162</v>
      </c>
      <c r="C1613" s="13" t="s">
        <v>152</v>
      </c>
      <c r="E1613" s="14" t="s">
        <v>2236</v>
      </c>
      <c r="F1613" s="13" t="s">
        <v>1283</v>
      </c>
      <c r="H1613" s="13" t="s">
        <v>157</v>
      </c>
      <c r="I1613" s="13" t="s">
        <v>3067</v>
      </c>
      <c r="J1613" s="13" t="str">
        <f>HYPERLINK("http://pfam.sanger.ac.uk/family/PF14223","PF14223")</f>
        <v>PF14223</v>
      </c>
      <c r="L1613" s="13" t="s">
        <v>157</v>
      </c>
    </row>
    <row r="1614" spans="1:13" x14ac:dyDescent="0.25">
      <c r="A1614" s="13" t="s">
        <v>4933</v>
      </c>
      <c r="B1614" s="13" t="s">
        <v>166</v>
      </c>
      <c r="C1614" s="13" t="s">
        <v>152</v>
      </c>
      <c r="E1614" s="14" t="s">
        <v>2236</v>
      </c>
      <c r="F1614" s="13" t="s">
        <v>1283</v>
      </c>
      <c r="H1614" s="13" t="s">
        <v>157</v>
      </c>
      <c r="I1614" s="13" t="s">
        <v>1132</v>
      </c>
      <c r="J1614" s="13" t="str">
        <f>HYPERLINK("http://pfam.sanger.ac.uk/family/PF13966","PF13966")</f>
        <v>PF13966</v>
      </c>
      <c r="K1614" s="13" t="s">
        <v>2273</v>
      </c>
      <c r="L1614" s="13" t="str">
        <f>HYPERLINK("http://www.ebi.ac.uk/interpro/entry/IPR026960","IPR026960")</f>
        <v>IPR026960</v>
      </c>
    </row>
    <row r="1615" spans="1:13" x14ac:dyDescent="0.25">
      <c r="A1615" s="13" t="s">
        <v>4934</v>
      </c>
      <c r="B1615" s="13" t="s">
        <v>166</v>
      </c>
      <c r="C1615" s="13" t="s">
        <v>152</v>
      </c>
      <c r="E1615" s="14" t="s">
        <v>2236</v>
      </c>
      <c r="F1615" s="13" t="s">
        <v>1283</v>
      </c>
      <c r="H1615" s="13" t="s">
        <v>157</v>
      </c>
      <c r="I1615" s="13" t="s">
        <v>1132</v>
      </c>
      <c r="J1615" s="13" t="str">
        <f>HYPERLINK("http://pfam.sanger.ac.uk/family/PF13966","PF13966")</f>
        <v>PF13966</v>
      </c>
      <c r="K1615" s="13" t="s">
        <v>2273</v>
      </c>
      <c r="L1615" s="13" t="str">
        <f>HYPERLINK("http://www.ebi.ac.uk/interpro/entry/IPR026960","IPR026960")</f>
        <v>IPR026960</v>
      </c>
    </row>
    <row r="1616" spans="1:13" x14ac:dyDescent="0.25">
      <c r="A1616" s="13" t="s">
        <v>4935</v>
      </c>
      <c r="B1616" s="13" t="s">
        <v>162</v>
      </c>
      <c r="C1616" s="13" t="s">
        <v>152</v>
      </c>
      <c r="E1616" s="14" t="s">
        <v>2236</v>
      </c>
      <c r="F1616" s="13" t="s">
        <v>1283</v>
      </c>
      <c r="H1616" s="13" t="s">
        <v>157</v>
      </c>
      <c r="I1616" s="13" t="s">
        <v>2290</v>
      </c>
      <c r="J1616" s="13" t="str">
        <f>HYPERLINK("http://pfam.sanger.ac.uk/family/PF00665","PF00665")</f>
        <v>PF00665</v>
      </c>
      <c r="L1616" s="13" t="s">
        <v>157</v>
      </c>
      <c r="M1616" s="13" t="s">
        <v>2292</v>
      </c>
    </row>
    <row r="1617" spans="1:13" x14ac:dyDescent="0.25">
      <c r="A1617" s="13" t="s">
        <v>4936</v>
      </c>
      <c r="B1617" s="13" t="s">
        <v>166</v>
      </c>
      <c r="C1617" s="13" t="s">
        <v>152</v>
      </c>
      <c r="E1617" s="14" t="s">
        <v>2236</v>
      </c>
      <c r="F1617" s="13" t="s">
        <v>1283</v>
      </c>
      <c r="H1617" s="13" t="s">
        <v>157</v>
      </c>
      <c r="I1617" s="13" t="s">
        <v>1566</v>
      </c>
      <c r="J1617" s="13" t="str">
        <f>HYPERLINK("http://pfam.sanger.ac.uk/family/PF07727","PF07727")</f>
        <v>PF07727</v>
      </c>
      <c r="L1617" s="13" t="s">
        <v>157</v>
      </c>
    </row>
    <row r="1618" spans="1:13" x14ac:dyDescent="0.25">
      <c r="A1618" s="13" t="s">
        <v>4937</v>
      </c>
      <c r="B1618" s="13" t="s">
        <v>162</v>
      </c>
      <c r="C1618" s="13" t="s">
        <v>152</v>
      </c>
      <c r="E1618" s="14" t="s">
        <v>2236</v>
      </c>
      <c r="F1618" s="13" t="s">
        <v>1283</v>
      </c>
      <c r="H1618" s="13" t="s">
        <v>157</v>
      </c>
      <c r="I1618" s="13" t="s">
        <v>1192</v>
      </c>
      <c r="J1618" s="13" t="str">
        <f>HYPERLINK("http://pfam.sanger.ac.uk/family/PF14227","PF14227")</f>
        <v>PF14227</v>
      </c>
      <c r="L1618" s="13" t="s">
        <v>157</v>
      </c>
    </row>
    <row r="1619" spans="1:13" x14ac:dyDescent="0.25">
      <c r="A1619" s="13" t="s">
        <v>4938</v>
      </c>
      <c r="B1619" s="13" t="s">
        <v>166</v>
      </c>
      <c r="C1619" s="13" t="s">
        <v>152</v>
      </c>
      <c r="E1619" s="14" t="s">
        <v>2236</v>
      </c>
      <c r="F1619" s="13" t="s">
        <v>1283</v>
      </c>
      <c r="H1619" s="13" t="s">
        <v>157</v>
      </c>
      <c r="I1619" s="13" t="s">
        <v>2290</v>
      </c>
      <c r="J1619" s="13" t="str">
        <f>HYPERLINK("http://pfam.sanger.ac.uk/family/PF00665","PF00665")</f>
        <v>PF00665</v>
      </c>
      <c r="L1619" s="13" t="s">
        <v>157</v>
      </c>
      <c r="M1619" s="13" t="s">
        <v>2292</v>
      </c>
    </row>
    <row r="1620" spans="1:13" x14ac:dyDescent="0.25">
      <c r="A1620" s="13" t="s">
        <v>4939</v>
      </c>
      <c r="B1620" s="13" t="s">
        <v>166</v>
      </c>
      <c r="C1620" s="13" t="s">
        <v>152</v>
      </c>
      <c r="E1620" s="14" t="s">
        <v>2236</v>
      </c>
      <c r="F1620" s="13" t="s">
        <v>1283</v>
      </c>
      <c r="H1620" s="13" t="s">
        <v>157</v>
      </c>
      <c r="I1620" s="13" t="s">
        <v>4356</v>
      </c>
      <c r="J1620" s="13" t="str">
        <f>HYPERLINK("http://pfam.sanger.ac.uk/family/PF00078","PF00078")</f>
        <v>PF00078</v>
      </c>
      <c r="L1620" s="13" t="s">
        <v>157</v>
      </c>
      <c r="M1620" s="13" t="s">
        <v>2250</v>
      </c>
    </row>
    <row r="1621" spans="1:13" x14ac:dyDescent="0.25">
      <c r="A1621" s="13" t="s">
        <v>4940</v>
      </c>
      <c r="B1621" s="13" t="s">
        <v>162</v>
      </c>
      <c r="C1621" s="13" t="s">
        <v>152</v>
      </c>
      <c r="E1621" s="14" t="s">
        <v>2236</v>
      </c>
      <c r="F1621" s="13" t="s">
        <v>1283</v>
      </c>
      <c r="H1621" s="13" t="s">
        <v>157</v>
      </c>
      <c r="I1621" s="13" t="s">
        <v>2248</v>
      </c>
      <c r="J1621" s="13" t="str">
        <f>HYPERLINK("http://pfam.sanger.ac.uk/family/PF00078","PF00078")</f>
        <v>PF00078</v>
      </c>
      <c r="L1621" s="13" t="s">
        <v>157</v>
      </c>
      <c r="M1621" s="13" t="s">
        <v>2250</v>
      </c>
    </row>
    <row r="1622" spans="1:13" x14ac:dyDescent="0.25">
      <c r="A1622" s="13" t="s">
        <v>4941</v>
      </c>
      <c r="B1622" s="13" t="s">
        <v>162</v>
      </c>
      <c r="C1622" s="13" t="s">
        <v>152</v>
      </c>
      <c r="E1622" s="14" t="s">
        <v>2236</v>
      </c>
      <c r="F1622" s="13" t="s">
        <v>1283</v>
      </c>
      <c r="H1622" s="13" t="s">
        <v>157</v>
      </c>
      <c r="I1622" s="13" t="s">
        <v>2366</v>
      </c>
      <c r="J1622" s="13" t="str">
        <f>HYPERLINK("http://pfam.sanger.ac.uk/family/PF03732","PF03732")</f>
        <v>PF03732</v>
      </c>
      <c r="L1622" s="13" t="s">
        <v>157</v>
      </c>
    </row>
    <row r="1623" spans="1:13" x14ac:dyDescent="0.25">
      <c r="A1623" s="13" t="s">
        <v>4942</v>
      </c>
      <c r="B1623" s="13" t="s">
        <v>151</v>
      </c>
      <c r="C1623" s="13" t="s">
        <v>901</v>
      </c>
      <c r="E1623" s="14" t="s">
        <v>2236</v>
      </c>
      <c r="F1623" s="13" t="s">
        <v>1283</v>
      </c>
      <c r="H1623" s="13" t="s">
        <v>157</v>
      </c>
      <c r="I1623" s="13" t="s">
        <v>1566</v>
      </c>
      <c r="J1623" s="13" t="str">
        <f>HYPERLINK("http://pfam.sanger.ac.uk/family/PF07727","PF07727")</f>
        <v>PF07727</v>
      </c>
      <c r="L1623" s="13" t="s">
        <v>157</v>
      </c>
    </row>
    <row r="1624" spans="1:13" x14ac:dyDescent="0.25">
      <c r="A1624" s="13" t="s">
        <v>4943</v>
      </c>
      <c r="B1624" s="13" t="s">
        <v>162</v>
      </c>
      <c r="C1624" s="13" t="s">
        <v>152</v>
      </c>
      <c r="E1624" s="14" t="s">
        <v>2236</v>
      </c>
      <c r="F1624" s="13" t="s">
        <v>1283</v>
      </c>
      <c r="H1624" s="13" t="s">
        <v>157</v>
      </c>
      <c r="I1624" s="13" t="s">
        <v>1192</v>
      </c>
      <c r="J1624" s="13" t="str">
        <f>HYPERLINK("http://pfam.sanger.ac.uk/family/PF14227","PF14227")</f>
        <v>PF14227</v>
      </c>
      <c r="L1624" s="13" t="s">
        <v>157</v>
      </c>
    </row>
    <row r="1625" spans="1:13" x14ac:dyDescent="0.25">
      <c r="A1625" s="13" t="s">
        <v>4944</v>
      </c>
      <c r="B1625" s="13" t="s">
        <v>162</v>
      </c>
      <c r="C1625" s="13" t="s">
        <v>152</v>
      </c>
      <c r="E1625" s="14" t="s">
        <v>2236</v>
      </c>
      <c r="F1625" s="13" t="s">
        <v>1283</v>
      </c>
      <c r="H1625" s="13" t="s">
        <v>157</v>
      </c>
      <c r="I1625" s="13" t="s">
        <v>1132</v>
      </c>
      <c r="J1625" s="13" t="str">
        <f>HYPERLINK("http://pfam.sanger.ac.uk/family/PF13966","PF13966")</f>
        <v>PF13966</v>
      </c>
      <c r="L1625" s="13" t="s">
        <v>157</v>
      </c>
    </row>
    <row r="1626" spans="1:13" x14ac:dyDescent="0.25">
      <c r="A1626" s="13" t="s">
        <v>4945</v>
      </c>
      <c r="B1626" s="13" t="s">
        <v>162</v>
      </c>
      <c r="C1626" s="13" t="s">
        <v>152</v>
      </c>
      <c r="E1626" s="14" t="s">
        <v>2236</v>
      </c>
      <c r="F1626" s="13" t="s">
        <v>1283</v>
      </c>
      <c r="H1626" s="13" t="s">
        <v>157</v>
      </c>
      <c r="I1626" s="13" t="s">
        <v>2248</v>
      </c>
      <c r="J1626" s="13" t="str">
        <f>HYPERLINK("http://pfam.sanger.ac.uk/family/PF00078","PF00078")</f>
        <v>PF00078</v>
      </c>
      <c r="L1626" s="13" t="s">
        <v>157</v>
      </c>
      <c r="M1626" s="13" t="s">
        <v>2250</v>
      </c>
    </row>
    <row r="1627" spans="1:13" x14ac:dyDescent="0.25">
      <c r="A1627" s="13" t="s">
        <v>4946</v>
      </c>
      <c r="B1627" s="13" t="s">
        <v>175</v>
      </c>
      <c r="C1627" s="13" t="s">
        <v>152</v>
      </c>
      <c r="E1627" s="14" t="s">
        <v>2236</v>
      </c>
      <c r="F1627" s="13" t="s">
        <v>1283</v>
      </c>
      <c r="H1627" s="13" t="s">
        <v>157</v>
      </c>
      <c r="I1627" s="13" t="s">
        <v>1132</v>
      </c>
      <c r="J1627" s="13" t="str">
        <f>HYPERLINK("http://pfam.sanger.ac.uk/family/PF13966","PF13966")</f>
        <v>PF13966</v>
      </c>
      <c r="L1627" s="13" t="s">
        <v>157</v>
      </c>
    </row>
    <row r="1628" spans="1:13" x14ac:dyDescent="0.25">
      <c r="A1628" s="13" t="s">
        <v>4947</v>
      </c>
      <c r="B1628" s="13" t="s">
        <v>166</v>
      </c>
      <c r="C1628" s="13" t="s">
        <v>152</v>
      </c>
      <c r="E1628" s="14" t="s">
        <v>2236</v>
      </c>
      <c r="F1628" s="13" t="s">
        <v>1283</v>
      </c>
      <c r="H1628" s="13" t="s">
        <v>157</v>
      </c>
      <c r="I1628" s="13" t="s">
        <v>2950</v>
      </c>
      <c r="J1628" s="13" t="str">
        <f>HYPERLINK("http://pfam.sanger.ac.uk/family/PF14223","PF14223")</f>
        <v>PF14223</v>
      </c>
      <c r="L1628" s="13" t="s">
        <v>157</v>
      </c>
      <c r="M1628" s="13" t="s">
        <v>717</v>
      </c>
    </row>
    <row r="1629" spans="1:13" x14ac:dyDescent="0.25">
      <c r="A1629" s="13" t="s">
        <v>4948</v>
      </c>
      <c r="B1629" s="13" t="s">
        <v>175</v>
      </c>
      <c r="C1629" s="13" t="s">
        <v>152</v>
      </c>
      <c r="E1629" s="14" t="s">
        <v>2236</v>
      </c>
      <c r="F1629" s="13" t="s">
        <v>1283</v>
      </c>
      <c r="H1629" s="13" t="s">
        <v>157</v>
      </c>
      <c r="I1629" s="13" t="s">
        <v>1284</v>
      </c>
      <c r="J1629" s="13" t="str">
        <f>HYPERLINK("http://pfam.sanger.ac.uk/family/PF03372","PF03372")</f>
        <v>PF03372</v>
      </c>
      <c r="L1629" s="13" t="s">
        <v>157</v>
      </c>
    </row>
    <row r="1630" spans="1:13" x14ac:dyDescent="0.25">
      <c r="A1630" s="13" t="s">
        <v>4949</v>
      </c>
      <c r="B1630" s="13" t="s">
        <v>162</v>
      </c>
      <c r="C1630" s="13" t="s">
        <v>152</v>
      </c>
      <c r="E1630" s="14" t="s">
        <v>2236</v>
      </c>
      <c r="F1630" s="13" t="s">
        <v>1283</v>
      </c>
      <c r="H1630" s="13" t="s">
        <v>157</v>
      </c>
      <c r="I1630" s="13" t="s">
        <v>2248</v>
      </c>
      <c r="J1630" s="13" t="str">
        <f>HYPERLINK("http://pfam.sanger.ac.uk/family/PF00078","PF00078")</f>
        <v>PF00078</v>
      </c>
      <c r="L1630" s="13" t="s">
        <v>157</v>
      </c>
      <c r="M1630" s="13" t="s">
        <v>2250</v>
      </c>
    </row>
    <row r="1631" spans="1:13" x14ac:dyDescent="0.25">
      <c r="A1631" s="13" t="s">
        <v>4950</v>
      </c>
      <c r="B1631" s="13" t="s">
        <v>166</v>
      </c>
      <c r="C1631" s="13" t="s">
        <v>152</v>
      </c>
      <c r="E1631" s="14" t="s">
        <v>2236</v>
      </c>
      <c r="F1631" s="13" t="s">
        <v>1283</v>
      </c>
      <c r="H1631" s="13" t="s">
        <v>157</v>
      </c>
      <c r="I1631" s="13" t="s">
        <v>3067</v>
      </c>
      <c r="J1631" s="13" t="str">
        <f>HYPERLINK("http://pfam.sanger.ac.uk/family/PF14223","PF14223")</f>
        <v>PF14223</v>
      </c>
      <c r="L1631" s="13" t="s">
        <v>157</v>
      </c>
    </row>
    <row r="1632" spans="1:13" x14ac:dyDescent="0.25">
      <c r="A1632" s="13" t="s">
        <v>4951</v>
      </c>
      <c r="B1632" s="13" t="s">
        <v>175</v>
      </c>
      <c r="C1632" s="13" t="s">
        <v>152</v>
      </c>
      <c r="E1632" s="14" t="s">
        <v>2236</v>
      </c>
      <c r="F1632" s="13" t="s">
        <v>1283</v>
      </c>
      <c r="H1632" s="13" t="s">
        <v>157</v>
      </c>
      <c r="I1632" s="13" t="s">
        <v>2307</v>
      </c>
      <c r="J1632" s="13" t="str">
        <f>HYPERLINK("http://pfam.sanger.ac.uk/family/PF14244","PF14244")</f>
        <v>PF14244</v>
      </c>
      <c r="L1632" s="13" t="s">
        <v>157</v>
      </c>
    </row>
    <row r="1633" spans="1:13" x14ac:dyDescent="0.25">
      <c r="A1633" s="13" t="s">
        <v>4952</v>
      </c>
      <c r="B1633" s="13" t="s">
        <v>151</v>
      </c>
      <c r="C1633" s="13" t="s">
        <v>152</v>
      </c>
      <c r="E1633" s="14" t="s">
        <v>2236</v>
      </c>
      <c r="F1633" s="13" t="s">
        <v>1283</v>
      </c>
      <c r="H1633" s="13" t="s">
        <v>157</v>
      </c>
      <c r="I1633" s="13" t="s">
        <v>1566</v>
      </c>
      <c r="J1633" s="13" t="str">
        <f>HYPERLINK("http://pfam.sanger.ac.uk/family/PF07727","PF07727")</f>
        <v>PF07727</v>
      </c>
      <c r="L1633" s="13" t="s">
        <v>157</v>
      </c>
    </row>
    <row r="1634" spans="1:13" x14ac:dyDescent="0.25">
      <c r="A1634" s="13" t="s">
        <v>4953</v>
      </c>
      <c r="B1634" s="13" t="s">
        <v>166</v>
      </c>
      <c r="C1634" s="13" t="s">
        <v>152</v>
      </c>
      <c r="E1634" s="14" t="s">
        <v>2236</v>
      </c>
      <c r="F1634" s="13" t="s">
        <v>1283</v>
      </c>
      <c r="H1634" s="13" t="s">
        <v>157</v>
      </c>
      <c r="I1634" s="13" t="s">
        <v>2387</v>
      </c>
      <c r="J1634" s="13" t="str">
        <f>HYPERLINK("http://pfam.sanger.ac.uk/family/PF00665","PF00665")</f>
        <v>PF00665</v>
      </c>
      <c r="L1634" s="13" t="s">
        <v>157</v>
      </c>
      <c r="M1634" s="13" t="s">
        <v>2292</v>
      </c>
    </row>
    <row r="1635" spans="1:13" x14ac:dyDescent="0.25">
      <c r="A1635" s="13" t="s">
        <v>4954</v>
      </c>
      <c r="B1635" s="13" t="s">
        <v>166</v>
      </c>
      <c r="C1635" s="13" t="s">
        <v>152</v>
      </c>
      <c r="E1635" s="14" t="s">
        <v>2236</v>
      </c>
      <c r="F1635" s="13" t="s">
        <v>1283</v>
      </c>
      <c r="H1635" s="13" t="s">
        <v>157</v>
      </c>
      <c r="I1635" s="13" t="s">
        <v>1132</v>
      </c>
      <c r="J1635" s="13" t="str">
        <f>HYPERLINK("http://pfam.sanger.ac.uk/family/PF13966","PF13966")</f>
        <v>PF13966</v>
      </c>
      <c r="L1635" s="13" t="s">
        <v>157</v>
      </c>
    </row>
    <row r="1636" spans="1:13" x14ac:dyDescent="0.25">
      <c r="A1636" s="13" t="s">
        <v>4955</v>
      </c>
      <c r="B1636" s="13" t="s">
        <v>166</v>
      </c>
      <c r="C1636" s="13" t="s">
        <v>152</v>
      </c>
      <c r="E1636" s="14" t="s">
        <v>2236</v>
      </c>
      <c r="F1636" s="13" t="s">
        <v>1283</v>
      </c>
      <c r="H1636" s="13" t="s">
        <v>157</v>
      </c>
      <c r="I1636" s="13" t="s">
        <v>2387</v>
      </c>
      <c r="J1636" s="13" t="str">
        <f>HYPERLINK("http://pfam.sanger.ac.uk/family/PF00665","PF00665")</f>
        <v>PF00665</v>
      </c>
      <c r="L1636" s="13" t="s">
        <v>157</v>
      </c>
      <c r="M1636" s="13" t="s">
        <v>2292</v>
      </c>
    </row>
    <row r="1637" spans="1:13" x14ac:dyDescent="0.25">
      <c r="A1637" s="13" t="s">
        <v>4956</v>
      </c>
      <c r="B1637" s="13" t="s">
        <v>162</v>
      </c>
      <c r="C1637" s="13" t="s">
        <v>152</v>
      </c>
      <c r="E1637" s="14" t="s">
        <v>2236</v>
      </c>
      <c r="F1637" s="13" t="s">
        <v>1283</v>
      </c>
      <c r="H1637" s="13" t="s">
        <v>157</v>
      </c>
      <c r="I1637" s="13" t="s">
        <v>1566</v>
      </c>
      <c r="J1637" s="13" t="str">
        <f>HYPERLINK("http://pfam.sanger.ac.uk/family/PF07727","PF07727")</f>
        <v>PF07727</v>
      </c>
      <c r="L1637" s="13" t="s">
        <v>157</v>
      </c>
    </row>
    <row r="1638" spans="1:13" x14ac:dyDescent="0.25">
      <c r="A1638" s="13" t="s">
        <v>4957</v>
      </c>
      <c r="B1638" s="13" t="s">
        <v>175</v>
      </c>
      <c r="C1638" s="13" t="s">
        <v>152</v>
      </c>
      <c r="E1638" s="14" t="s">
        <v>2236</v>
      </c>
      <c r="F1638" s="13" t="s">
        <v>1283</v>
      </c>
      <c r="H1638" s="13" t="s">
        <v>157</v>
      </c>
      <c r="I1638" s="13" t="s">
        <v>1132</v>
      </c>
      <c r="J1638" s="13" t="str">
        <f>HYPERLINK("http://pfam.sanger.ac.uk/family/PF13966","PF13966")</f>
        <v>PF13966</v>
      </c>
      <c r="L1638" s="13" t="s">
        <v>157</v>
      </c>
    </row>
    <row r="1639" spans="1:13" x14ac:dyDescent="0.25">
      <c r="A1639" s="13" t="s">
        <v>4958</v>
      </c>
      <c r="B1639" s="13" t="s">
        <v>175</v>
      </c>
      <c r="C1639" s="13" t="s">
        <v>152</v>
      </c>
      <c r="E1639" s="14" t="s">
        <v>2236</v>
      </c>
      <c r="F1639" s="13" t="s">
        <v>1283</v>
      </c>
      <c r="H1639" s="13" t="s">
        <v>157</v>
      </c>
      <c r="I1639" s="13" t="s">
        <v>2307</v>
      </c>
      <c r="J1639" s="13" t="str">
        <f>HYPERLINK("http://pfam.sanger.ac.uk/family/PF14244","PF14244")</f>
        <v>PF14244</v>
      </c>
      <c r="L1639" s="13" t="s">
        <v>157</v>
      </c>
    </row>
    <row r="1640" spans="1:13" x14ac:dyDescent="0.25">
      <c r="A1640" s="13" t="s">
        <v>4959</v>
      </c>
      <c r="B1640" s="13" t="s">
        <v>162</v>
      </c>
      <c r="C1640" s="13" t="s">
        <v>152</v>
      </c>
      <c r="E1640" s="14" t="s">
        <v>2236</v>
      </c>
      <c r="F1640" s="13" t="s">
        <v>1283</v>
      </c>
      <c r="H1640" s="13" t="s">
        <v>157</v>
      </c>
      <c r="I1640" s="13" t="s">
        <v>3067</v>
      </c>
      <c r="J1640" s="13" t="str">
        <f>HYPERLINK("http://pfam.sanger.ac.uk/family/PF14223","PF14223")</f>
        <v>PF14223</v>
      </c>
      <c r="L1640" s="13" t="s">
        <v>157</v>
      </c>
    </row>
    <row r="1641" spans="1:13" x14ac:dyDescent="0.25">
      <c r="A1641" s="13" t="s">
        <v>4960</v>
      </c>
      <c r="B1641" s="13" t="s">
        <v>166</v>
      </c>
      <c r="C1641" s="13" t="s">
        <v>152</v>
      </c>
      <c r="E1641" s="14" t="s">
        <v>2236</v>
      </c>
      <c r="F1641" s="13" t="s">
        <v>1283</v>
      </c>
      <c r="H1641" s="13" t="s">
        <v>157</v>
      </c>
      <c r="I1641" s="13" t="s">
        <v>2248</v>
      </c>
      <c r="J1641" s="13" t="str">
        <f>HYPERLINK("http://pfam.sanger.ac.uk/family/PF00078","PF00078")</f>
        <v>PF00078</v>
      </c>
      <c r="L1641" s="13" t="s">
        <v>157</v>
      </c>
      <c r="M1641" s="13" t="s">
        <v>2250</v>
      </c>
    </row>
    <row r="1642" spans="1:13" x14ac:dyDescent="0.25">
      <c r="A1642" s="13" t="s">
        <v>4961</v>
      </c>
      <c r="B1642" s="13" t="s">
        <v>162</v>
      </c>
      <c r="C1642" s="13" t="s">
        <v>152</v>
      </c>
      <c r="E1642" s="14" t="s">
        <v>2236</v>
      </c>
      <c r="F1642" s="13" t="s">
        <v>1283</v>
      </c>
      <c r="H1642" s="13" t="s">
        <v>157</v>
      </c>
      <c r="I1642" s="13" t="s">
        <v>1132</v>
      </c>
      <c r="J1642" s="13" t="str">
        <f>HYPERLINK("http://pfam.sanger.ac.uk/family/PF13966","PF13966")</f>
        <v>PF13966</v>
      </c>
      <c r="L1642" s="13" t="s">
        <v>157</v>
      </c>
    </row>
    <row r="1643" spans="1:13" x14ac:dyDescent="0.25">
      <c r="A1643" s="13" t="s">
        <v>4962</v>
      </c>
      <c r="B1643" s="13" t="s">
        <v>151</v>
      </c>
      <c r="C1643" s="13" t="s">
        <v>152</v>
      </c>
      <c r="E1643" s="14" t="s">
        <v>2236</v>
      </c>
      <c r="F1643" s="13" t="s">
        <v>1283</v>
      </c>
      <c r="H1643" s="13" t="s">
        <v>157</v>
      </c>
      <c r="I1643" s="13" t="s">
        <v>1192</v>
      </c>
      <c r="J1643" s="13" t="str">
        <f>HYPERLINK("http://pfam.sanger.ac.uk/family/PF14227","PF14227")</f>
        <v>PF14227</v>
      </c>
      <c r="L1643" s="13" t="s">
        <v>157</v>
      </c>
      <c r="M1643" s="13" t="s">
        <v>717</v>
      </c>
    </row>
    <row r="1644" spans="1:13" x14ac:dyDescent="0.25">
      <c r="A1644" s="13" t="s">
        <v>4963</v>
      </c>
      <c r="B1644" s="13" t="s">
        <v>162</v>
      </c>
      <c r="C1644" s="13" t="s">
        <v>152</v>
      </c>
      <c r="E1644" s="14" t="s">
        <v>2236</v>
      </c>
      <c r="F1644" s="13" t="s">
        <v>1283</v>
      </c>
      <c r="H1644" s="13" t="s">
        <v>157</v>
      </c>
      <c r="I1644" s="13" t="s">
        <v>2248</v>
      </c>
      <c r="J1644" s="13" t="str">
        <f>HYPERLINK("http://pfam.sanger.ac.uk/family/PF00078","PF00078")</f>
        <v>PF00078</v>
      </c>
      <c r="L1644" s="13" t="s">
        <v>157</v>
      </c>
      <c r="M1644" s="13" t="s">
        <v>2250</v>
      </c>
    </row>
    <row r="1645" spans="1:13" x14ac:dyDescent="0.25">
      <c r="A1645" s="13" t="s">
        <v>4964</v>
      </c>
      <c r="B1645" s="13" t="s">
        <v>162</v>
      </c>
      <c r="C1645" s="13" t="s">
        <v>152</v>
      </c>
      <c r="E1645" s="14" t="s">
        <v>2236</v>
      </c>
      <c r="F1645" s="13" t="s">
        <v>1283</v>
      </c>
      <c r="H1645" s="13" t="s">
        <v>157</v>
      </c>
      <c r="I1645" s="13" t="s">
        <v>3067</v>
      </c>
      <c r="J1645" s="13" t="str">
        <f>HYPERLINK("http://pfam.sanger.ac.uk/family/PF14223","PF14223")</f>
        <v>PF14223</v>
      </c>
      <c r="L1645" s="13" t="s">
        <v>157</v>
      </c>
    </row>
    <row r="1646" spans="1:13" x14ac:dyDescent="0.25">
      <c r="A1646" s="13" t="s">
        <v>4965</v>
      </c>
      <c r="B1646" s="13" t="s">
        <v>175</v>
      </c>
      <c r="C1646" s="13" t="s">
        <v>152</v>
      </c>
      <c r="E1646" s="14" t="s">
        <v>2236</v>
      </c>
      <c r="F1646" s="13" t="s">
        <v>1283</v>
      </c>
      <c r="H1646" s="13" t="s">
        <v>157</v>
      </c>
      <c r="I1646" s="13" t="s">
        <v>1566</v>
      </c>
      <c r="J1646" s="13" t="str">
        <f>HYPERLINK("http://pfam.sanger.ac.uk/family/PF07727","PF07727")</f>
        <v>PF07727</v>
      </c>
      <c r="L1646" s="13" t="s">
        <v>157</v>
      </c>
    </row>
    <row r="1647" spans="1:13" x14ac:dyDescent="0.25">
      <c r="A1647" s="13" t="s">
        <v>4966</v>
      </c>
      <c r="B1647" s="13" t="s">
        <v>166</v>
      </c>
      <c r="C1647" s="13" t="s">
        <v>152</v>
      </c>
      <c r="E1647" s="14" t="s">
        <v>2236</v>
      </c>
      <c r="F1647" s="13" t="s">
        <v>1283</v>
      </c>
      <c r="H1647" s="13" t="s">
        <v>157</v>
      </c>
      <c r="I1647" s="13" t="s">
        <v>2248</v>
      </c>
      <c r="J1647" s="13" t="str">
        <f>HYPERLINK("http://pfam.sanger.ac.uk/family/PF00078","PF00078")</f>
        <v>PF00078</v>
      </c>
      <c r="L1647" s="13" t="s">
        <v>157</v>
      </c>
      <c r="M1647" s="13" t="s">
        <v>2250</v>
      </c>
    </row>
    <row r="1648" spans="1:13" x14ac:dyDescent="0.25">
      <c r="A1648" s="13" t="s">
        <v>4967</v>
      </c>
      <c r="B1648" s="13" t="s">
        <v>166</v>
      </c>
      <c r="C1648" s="13" t="s">
        <v>152</v>
      </c>
      <c r="E1648" s="14" t="s">
        <v>2236</v>
      </c>
      <c r="F1648" s="13" t="s">
        <v>1283</v>
      </c>
      <c r="H1648" s="13" t="s">
        <v>157</v>
      </c>
      <c r="I1648" s="13" t="s">
        <v>2248</v>
      </c>
      <c r="J1648" s="13" t="str">
        <f>HYPERLINK("http://pfam.sanger.ac.uk/family/PF00078","PF00078")</f>
        <v>PF00078</v>
      </c>
      <c r="L1648" s="13" t="s">
        <v>157</v>
      </c>
      <c r="M1648" s="13" t="s">
        <v>2250</v>
      </c>
    </row>
    <row r="1649" spans="1:13" x14ac:dyDescent="0.25">
      <c r="A1649" s="13" t="s">
        <v>4968</v>
      </c>
      <c r="B1649" s="13" t="s">
        <v>162</v>
      </c>
      <c r="C1649" s="13" t="s">
        <v>152</v>
      </c>
      <c r="E1649" s="14" t="s">
        <v>2236</v>
      </c>
      <c r="F1649" s="13" t="s">
        <v>1283</v>
      </c>
      <c r="H1649" s="13" t="s">
        <v>157</v>
      </c>
      <c r="I1649" s="13" t="s">
        <v>2248</v>
      </c>
      <c r="J1649" s="13" t="str">
        <f>HYPERLINK("http://pfam.sanger.ac.uk/family/PF00078","PF00078")</f>
        <v>PF00078</v>
      </c>
      <c r="L1649" s="13" t="s">
        <v>157</v>
      </c>
      <c r="M1649" s="13" t="s">
        <v>2250</v>
      </c>
    </row>
    <row r="1650" spans="1:13" x14ac:dyDescent="0.25">
      <c r="A1650" s="13" t="s">
        <v>4969</v>
      </c>
      <c r="B1650" s="13" t="s">
        <v>162</v>
      </c>
      <c r="C1650" s="13" t="s">
        <v>152</v>
      </c>
      <c r="E1650" s="14" t="s">
        <v>2236</v>
      </c>
      <c r="F1650" s="13" t="s">
        <v>1283</v>
      </c>
      <c r="H1650" s="13" t="s">
        <v>157</v>
      </c>
      <c r="I1650" s="13" t="s">
        <v>1566</v>
      </c>
      <c r="J1650" s="13" t="str">
        <f>HYPERLINK("http://pfam.sanger.ac.uk/family/PF07727","PF07727")</f>
        <v>PF07727</v>
      </c>
      <c r="L1650" s="13" t="s">
        <v>157</v>
      </c>
    </row>
    <row r="1651" spans="1:13" x14ac:dyDescent="0.25">
      <c r="A1651" s="13" t="s">
        <v>4970</v>
      </c>
      <c r="B1651" s="13" t="s">
        <v>162</v>
      </c>
      <c r="C1651" s="13" t="s">
        <v>152</v>
      </c>
      <c r="E1651" s="14" t="s">
        <v>2236</v>
      </c>
      <c r="F1651" s="13" t="s">
        <v>1283</v>
      </c>
      <c r="H1651" s="13" t="s">
        <v>157</v>
      </c>
      <c r="I1651" s="13" t="s">
        <v>3067</v>
      </c>
      <c r="J1651" s="13" t="str">
        <f>HYPERLINK("http://pfam.sanger.ac.uk/family/PF14223","PF14223")</f>
        <v>PF14223</v>
      </c>
      <c r="L1651" s="13" t="s">
        <v>157</v>
      </c>
    </row>
    <row r="1652" spans="1:13" x14ac:dyDescent="0.25">
      <c r="A1652" s="13" t="s">
        <v>4971</v>
      </c>
      <c r="B1652" s="13" t="s">
        <v>166</v>
      </c>
      <c r="C1652" s="13" t="s">
        <v>152</v>
      </c>
      <c r="E1652" s="14" t="s">
        <v>2236</v>
      </c>
      <c r="F1652" s="13" t="s">
        <v>1283</v>
      </c>
      <c r="H1652" s="13" t="s">
        <v>157</v>
      </c>
      <c r="I1652" s="13" t="s">
        <v>762</v>
      </c>
      <c r="J1652" s="13" t="str">
        <f>HYPERLINK("http://pfam.sanger.ac.uk/family/PF13976","PF13976")</f>
        <v>PF13976</v>
      </c>
      <c r="L1652" s="13" t="s">
        <v>157</v>
      </c>
    </row>
    <row r="1653" spans="1:13" x14ac:dyDescent="0.25">
      <c r="A1653" s="13" t="s">
        <v>4972</v>
      </c>
      <c r="B1653" s="13" t="s">
        <v>162</v>
      </c>
      <c r="C1653" s="13" t="s">
        <v>152</v>
      </c>
      <c r="E1653" s="14" t="s">
        <v>2236</v>
      </c>
      <c r="F1653" s="13" t="s">
        <v>1283</v>
      </c>
      <c r="H1653" s="13" t="s">
        <v>157</v>
      </c>
      <c r="I1653" s="13" t="s">
        <v>2248</v>
      </c>
      <c r="J1653" s="13" t="str">
        <f>HYPERLINK("http://pfam.sanger.ac.uk/family/PF00078","PF00078")</f>
        <v>PF00078</v>
      </c>
      <c r="L1653" s="13" t="s">
        <v>157</v>
      </c>
      <c r="M1653" s="13" t="s">
        <v>2250</v>
      </c>
    </row>
    <row r="1654" spans="1:13" x14ac:dyDescent="0.25">
      <c r="A1654" s="13" t="s">
        <v>4973</v>
      </c>
      <c r="B1654" s="13" t="s">
        <v>162</v>
      </c>
      <c r="C1654" s="13" t="s">
        <v>152</v>
      </c>
      <c r="E1654" s="14" t="s">
        <v>2236</v>
      </c>
      <c r="F1654" s="13" t="s">
        <v>1283</v>
      </c>
      <c r="H1654" s="13" t="s">
        <v>157</v>
      </c>
      <c r="I1654" s="13" t="s">
        <v>3067</v>
      </c>
      <c r="J1654" s="13" t="str">
        <f>HYPERLINK("http://pfam.sanger.ac.uk/family/PF14223","PF14223")</f>
        <v>PF14223</v>
      </c>
      <c r="L1654" s="13" t="s">
        <v>157</v>
      </c>
    </row>
    <row r="1655" spans="1:13" x14ac:dyDescent="0.25">
      <c r="A1655" s="13" t="s">
        <v>4974</v>
      </c>
      <c r="B1655" s="13" t="s">
        <v>151</v>
      </c>
      <c r="C1655" s="13" t="s">
        <v>152</v>
      </c>
      <c r="E1655" s="14" t="s">
        <v>2236</v>
      </c>
      <c r="F1655" s="13" t="s">
        <v>1283</v>
      </c>
      <c r="H1655" s="13" t="s">
        <v>157</v>
      </c>
      <c r="I1655" s="13" t="s">
        <v>2387</v>
      </c>
      <c r="J1655" s="13" t="str">
        <f>HYPERLINK("http://pfam.sanger.ac.uk/family/PF00665","PF00665")</f>
        <v>PF00665</v>
      </c>
      <c r="L1655" s="13" t="s">
        <v>157</v>
      </c>
      <c r="M1655" s="13" t="s">
        <v>2292</v>
      </c>
    </row>
    <row r="1656" spans="1:13" x14ac:dyDescent="0.25">
      <c r="A1656" s="13" t="s">
        <v>4975</v>
      </c>
      <c r="B1656" s="13" t="s">
        <v>162</v>
      </c>
      <c r="C1656" s="13" t="s">
        <v>152</v>
      </c>
      <c r="E1656" s="14" t="s">
        <v>2236</v>
      </c>
      <c r="F1656" s="13" t="s">
        <v>1283</v>
      </c>
      <c r="H1656" s="13" t="s">
        <v>157</v>
      </c>
      <c r="I1656" s="13" t="s">
        <v>762</v>
      </c>
      <c r="J1656" s="13" t="str">
        <f>HYPERLINK("http://pfam.sanger.ac.uk/family/PF13976","PF13976")</f>
        <v>PF13976</v>
      </c>
      <c r="L1656" s="13" t="s">
        <v>157</v>
      </c>
    </row>
    <row r="1657" spans="1:13" x14ac:dyDescent="0.25">
      <c r="A1657" s="13" t="s">
        <v>4976</v>
      </c>
      <c r="B1657" s="13" t="s">
        <v>175</v>
      </c>
      <c r="C1657" s="13" t="s">
        <v>152</v>
      </c>
      <c r="E1657" s="14" t="s">
        <v>2236</v>
      </c>
      <c r="F1657" s="13" t="s">
        <v>1283</v>
      </c>
      <c r="H1657" s="13" t="s">
        <v>157</v>
      </c>
      <c r="I1657" s="13" t="s">
        <v>3067</v>
      </c>
      <c r="J1657" s="13" t="str">
        <f>HYPERLINK("http://pfam.sanger.ac.uk/family/PF14223","PF14223")</f>
        <v>PF14223</v>
      </c>
      <c r="L1657" s="13" t="s">
        <v>157</v>
      </c>
    </row>
    <row r="1658" spans="1:13" x14ac:dyDescent="0.25">
      <c r="A1658" s="13" t="s">
        <v>4977</v>
      </c>
      <c r="B1658" s="13" t="s">
        <v>166</v>
      </c>
      <c r="C1658" s="13" t="s">
        <v>152</v>
      </c>
      <c r="E1658" s="14" t="s">
        <v>2236</v>
      </c>
      <c r="F1658" s="13" t="s">
        <v>1283</v>
      </c>
      <c r="H1658" s="13" t="s">
        <v>157</v>
      </c>
      <c r="I1658" s="13" t="s">
        <v>3067</v>
      </c>
      <c r="J1658" s="13" t="str">
        <f>HYPERLINK("http://pfam.sanger.ac.uk/family/PF14223","PF14223")</f>
        <v>PF14223</v>
      </c>
      <c r="L1658" s="13" t="s">
        <v>157</v>
      </c>
    </row>
    <row r="1659" spans="1:13" x14ac:dyDescent="0.25">
      <c r="A1659" s="13" t="s">
        <v>4978</v>
      </c>
      <c r="B1659" s="13" t="s">
        <v>175</v>
      </c>
      <c r="C1659" s="13" t="s">
        <v>152</v>
      </c>
      <c r="E1659" s="14" t="s">
        <v>2236</v>
      </c>
      <c r="F1659" s="13" t="s">
        <v>1283</v>
      </c>
      <c r="H1659" s="13" t="s">
        <v>157</v>
      </c>
      <c r="I1659" s="13" t="s">
        <v>2387</v>
      </c>
      <c r="J1659" s="13" t="str">
        <f>HYPERLINK("http://pfam.sanger.ac.uk/family/PF00665","PF00665")</f>
        <v>PF00665</v>
      </c>
      <c r="L1659" s="13" t="s">
        <v>157</v>
      </c>
      <c r="M1659" s="13" t="s">
        <v>2292</v>
      </c>
    </row>
    <row r="1660" spans="1:13" x14ac:dyDescent="0.25">
      <c r="A1660" s="13" t="s">
        <v>4979</v>
      </c>
      <c r="B1660" s="13" t="s">
        <v>162</v>
      </c>
      <c r="C1660" s="13" t="s">
        <v>152</v>
      </c>
      <c r="E1660" s="14" t="s">
        <v>2236</v>
      </c>
      <c r="F1660" s="13" t="s">
        <v>1283</v>
      </c>
      <c r="H1660" s="13" t="s">
        <v>157</v>
      </c>
      <c r="I1660" s="13" t="s">
        <v>2950</v>
      </c>
      <c r="J1660" s="13" t="str">
        <f>HYPERLINK("http://pfam.sanger.ac.uk/family/PF14223","PF14223")</f>
        <v>PF14223</v>
      </c>
      <c r="L1660" s="13" t="s">
        <v>157</v>
      </c>
      <c r="M1660" s="13" t="s">
        <v>717</v>
      </c>
    </row>
    <row r="1661" spans="1:13" x14ac:dyDescent="0.25">
      <c r="A1661" s="13" t="s">
        <v>4980</v>
      </c>
      <c r="B1661" s="13" t="s">
        <v>162</v>
      </c>
      <c r="C1661" s="13" t="s">
        <v>152</v>
      </c>
      <c r="E1661" s="14" t="s">
        <v>2236</v>
      </c>
      <c r="F1661" s="13" t="s">
        <v>1283</v>
      </c>
      <c r="H1661" s="13" t="s">
        <v>157</v>
      </c>
      <c r="I1661" s="13" t="s">
        <v>2307</v>
      </c>
      <c r="J1661" s="13" t="str">
        <f>HYPERLINK("http://pfam.sanger.ac.uk/family/PF14244","PF14244")</f>
        <v>PF14244</v>
      </c>
      <c r="L1661" s="13" t="s">
        <v>157</v>
      </c>
    </row>
    <row r="1662" spans="1:13" x14ac:dyDescent="0.25">
      <c r="A1662" s="13" t="s">
        <v>4981</v>
      </c>
      <c r="B1662" s="13" t="s">
        <v>162</v>
      </c>
      <c r="C1662" s="13" t="s">
        <v>152</v>
      </c>
      <c r="E1662" s="14" t="s">
        <v>2236</v>
      </c>
      <c r="F1662" s="13" t="s">
        <v>1283</v>
      </c>
      <c r="H1662" s="13" t="s">
        <v>157</v>
      </c>
      <c r="I1662" s="13" t="s">
        <v>2387</v>
      </c>
      <c r="J1662" s="13" t="str">
        <f>HYPERLINK("http://pfam.sanger.ac.uk/family/PF00665","PF00665")</f>
        <v>PF00665</v>
      </c>
      <c r="L1662" s="13" t="s">
        <v>157</v>
      </c>
      <c r="M1662" s="13" t="s">
        <v>2292</v>
      </c>
    </row>
    <row r="1663" spans="1:13" x14ac:dyDescent="0.25">
      <c r="A1663" s="13" t="s">
        <v>4982</v>
      </c>
      <c r="B1663" s="13" t="s">
        <v>166</v>
      </c>
      <c r="C1663" s="13" t="s">
        <v>152</v>
      </c>
      <c r="E1663" s="14" t="s">
        <v>2236</v>
      </c>
      <c r="F1663" s="13" t="s">
        <v>1283</v>
      </c>
      <c r="H1663" s="13" t="s">
        <v>157</v>
      </c>
      <c r="I1663" s="13" t="s">
        <v>2248</v>
      </c>
      <c r="J1663" s="13" t="str">
        <f>HYPERLINK("http://pfam.sanger.ac.uk/family/PF00078","PF00078")</f>
        <v>PF00078</v>
      </c>
      <c r="L1663" s="13" t="s">
        <v>157</v>
      </c>
      <c r="M1663" s="13" t="s">
        <v>2250</v>
      </c>
    </row>
    <row r="1664" spans="1:13" x14ac:dyDescent="0.25">
      <c r="A1664" s="13" t="s">
        <v>4983</v>
      </c>
      <c r="B1664" s="13" t="s">
        <v>151</v>
      </c>
      <c r="C1664" s="13" t="s">
        <v>152</v>
      </c>
      <c r="E1664" s="14" t="s">
        <v>2236</v>
      </c>
      <c r="F1664" s="13" t="s">
        <v>1283</v>
      </c>
      <c r="H1664" s="13" t="s">
        <v>157</v>
      </c>
      <c r="I1664" s="13" t="s">
        <v>1132</v>
      </c>
      <c r="J1664" s="13" t="str">
        <f>HYPERLINK("http://pfam.sanger.ac.uk/family/PF13966","PF13966")</f>
        <v>PF13966</v>
      </c>
      <c r="L1664" s="13" t="s">
        <v>157</v>
      </c>
    </row>
    <row r="1665" spans="1:13" x14ac:dyDescent="0.25">
      <c r="A1665" s="13" t="s">
        <v>4984</v>
      </c>
      <c r="B1665" s="13" t="s">
        <v>166</v>
      </c>
      <c r="C1665" s="13" t="s">
        <v>152</v>
      </c>
      <c r="E1665" s="14" t="s">
        <v>2236</v>
      </c>
      <c r="F1665" s="13" t="s">
        <v>1283</v>
      </c>
      <c r="H1665" s="13" t="s">
        <v>157</v>
      </c>
      <c r="I1665" s="13" t="s">
        <v>1566</v>
      </c>
      <c r="J1665" s="13" t="str">
        <f>HYPERLINK("http://pfam.sanger.ac.uk/family/PF07727","PF07727")</f>
        <v>PF07727</v>
      </c>
      <c r="L1665" s="13" t="s">
        <v>157</v>
      </c>
    </row>
    <row r="1666" spans="1:13" x14ac:dyDescent="0.25">
      <c r="A1666" s="13" t="s">
        <v>4985</v>
      </c>
      <c r="B1666" s="13" t="s">
        <v>166</v>
      </c>
      <c r="C1666" s="13" t="s">
        <v>152</v>
      </c>
      <c r="E1666" s="14" t="s">
        <v>2236</v>
      </c>
      <c r="F1666" s="13" t="s">
        <v>1283</v>
      </c>
      <c r="H1666" s="13" t="s">
        <v>157</v>
      </c>
      <c r="I1666" s="13" t="s">
        <v>2248</v>
      </c>
      <c r="J1666" s="13" t="str">
        <f>HYPERLINK("http://pfam.sanger.ac.uk/family/PF00078","PF00078")</f>
        <v>PF00078</v>
      </c>
      <c r="L1666" s="13" t="s">
        <v>157</v>
      </c>
      <c r="M1666" s="13" t="s">
        <v>2250</v>
      </c>
    </row>
    <row r="1667" spans="1:13" x14ac:dyDescent="0.25">
      <c r="A1667" s="13" t="s">
        <v>4986</v>
      </c>
      <c r="B1667" s="13" t="s">
        <v>166</v>
      </c>
      <c r="C1667" s="13" t="s">
        <v>152</v>
      </c>
      <c r="E1667" s="14" t="s">
        <v>2236</v>
      </c>
      <c r="F1667" s="13" t="s">
        <v>1283</v>
      </c>
      <c r="H1667" s="13" t="s">
        <v>157</v>
      </c>
      <c r="I1667" s="13" t="s">
        <v>2255</v>
      </c>
      <c r="J1667" s="13" t="str">
        <f>HYPERLINK("http://pfam.sanger.ac.uk/family/PF13456","PF13456")</f>
        <v>PF13456</v>
      </c>
      <c r="L1667" s="13" t="s">
        <v>157</v>
      </c>
      <c r="M1667" s="13" t="s">
        <v>4425</v>
      </c>
    </row>
    <row r="1668" spans="1:13" x14ac:dyDescent="0.25">
      <c r="A1668" s="13" t="s">
        <v>4987</v>
      </c>
      <c r="B1668" s="13" t="s">
        <v>162</v>
      </c>
      <c r="C1668" s="13" t="s">
        <v>152</v>
      </c>
      <c r="D1668" s="13" t="s">
        <v>2802</v>
      </c>
      <c r="E1668" s="14" t="s">
        <v>2236</v>
      </c>
      <c r="F1668" s="13" t="s">
        <v>2803</v>
      </c>
      <c r="G1668" s="13" t="s">
        <v>2804</v>
      </c>
      <c r="H1668" s="13" t="s">
        <v>157</v>
      </c>
      <c r="I1668" s="13" t="s">
        <v>2950</v>
      </c>
      <c r="J1668" s="13" t="str">
        <f>HYPERLINK("http://pfam.sanger.ac.uk/family/PF14223","PF14223")</f>
        <v>PF14223</v>
      </c>
      <c r="L1668" s="13" t="s">
        <v>157</v>
      </c>
      <c r="M1668" s="13" t="s">
        <v>717</v>
      </c>
    </row>
    <row r="1669" spans="1:13" x14ac:dyDescent="0.25">
      <c r="A1669" s="13" t="s">
        <v>4988</v>
      </c>
      <c r="B1669" s="13" t="s">
        <v>151</v>
      </c>
      <c r="C1669" s="13" t="s">
        <v>152</v>
      </c>
      <c r="D1669" s="13" t="s">
        <v>4989</v>
      </c>
      <c r="E1669" s="14" t="s">
        <v>2236</v>
      </c>
      <c r="F1669" s="13" t="s">
        <v>2570</v>
      </c>
      <c r="G1669" s="13" t="s">
        <v>2571</v>
      </c>
      <c r="H1669" s="13" t="str">
        <f>HYPERLINK("http://www.uniprot.org/uniref/UniRef90_G7J241","UniRef90_G7J241")</f>
        <v>UniRef90_G7J241</v>
      </c>
      <c r="I1669" s="13" t="s">
        <v>1785</v>
      </c>
      <c r="J1669" s="13" t="str">
        <f>HYPERLINK("http://pfam.sanger.ac.uk/family/PF14291","PF14291")</f>
        <v>PF14291</v>
      </c>
      <c r="K1669" s="13" t="s">
        <v>2572</v>
      </c>
      <c r="L1669" s="13" t="str">
        <f>HYPERLINK("http://www.ebi.ac.uk/interpro/entry/IPR012337","IPR012337")</f>
        <v>IPR012337</v>
      </c>
      <c r="M1669" s="13" t="s">
        <v>1549</v>
      </c>
    </row>
    <row r="1670" spans="1:13" x14ac:dyDescent="0.25">
      <c r="A1670" s="13" t="s">
        <v>4990</v>
      </c>
      <c r="B1670" s="13" t="s">
        <v>166</v>
      </c>
      <c r="C1670" s="13" t="s">
        <v>152</v>
      </c>
      <c r="D1670" s="13" t="s">
        <v>4991</v>
      </c>
      <c r="E1670" s="14" t="s">
        <v>2236</v>
      </c>
      <c r="F1670" s="13" t="s">
        <v>2570</v>
      </c>
      <c r="G1670" s="13" t="s">
        <v>2575</v>
      </c>
      <c r="H1670" s="13" t="str">
        <f>HYPERLINK("http://www.uniprot.org/uniref/UniRef90_G7KB96","UniRef90_G7KB96")</f>
        <v>UniRef90_G7KB96</v>
      </c>
      <c r="I1670" s="13" t="s">
        <v>1785</v>
      </c>
      <c r="J1670" s="13" t="str">
        <f>HYPERLINK("http://pfam.sanger.ac.uk/family/PF14291","PF14291")</f>
        <v>PF14291</v>
      </c>
      <c r="K1670" s="13" t="s">
        <v>2572</v>
      </c>
      <c r="L1670" s="13" t="str">
        <f>HYPERLINK("http://www.ebi.ac.uk/interpro/entry/IPR012337","IPR012337")</f>
        <v>IPR012337</v>
      </c>
      <c r="M1670" s="13" t="s">
        <v>1549</v>
      </c>
    </row>
    <row r="1671" spans="1:13" x14ac:dyDescent="0.25">
      <c r="A1671" s="13" t="s">
        <v>4992</v>
      </c>
      <c r="B1671" s="13" t="s">
        <v>166</v>
      </c>
      <c r="C1671" s="13" t="s">
        <v>152</v>
      </c>
      <c r="D1671" s="13" t="s">
        <v>2574</v>
      </c>
      <c r="E1671" s="14" t="s">
        <v>2236</v>
      </c>
      <c r="F1671" s="13" t="s">
        <v>2570</v>
      </c>
      <c r="G1671" s="13" t="s">
        <v>2575</v>
      </c>
      <c r="H1671" s="13" t="str">
        <f>HYPERLINK("http://www.uniprot.org/uniref/UniRef90_G7KB96","UniRef90_G7KB96")</f>
        <v>UniRef90_G7KB96</v>
      </c>
      <c r="I1671" s="13" t="s">
        <v>1785</v>
      </c>
      <c r="J1671" s="13" t="str">
        <f>HYPERLINK("http://pfam.sanger.ac.uk/family/PF14291","PF14291")</f>
        <v>PF14291</v>
      </c>
      <c r="K1671" s="13" t="s">
        <v>2572</v>
      </c>
      <c r="L1671" s="13" t="str">
        <f>HYPERLINK("http://www.ebi.ac.uk/interpro/entry/IPR012337","IPR012337")</f>
        <v>IPR012337</v>
      </c>
      <c r="M1671" s="13" t="s">
        <v>1549</v>
      </c>
    </row>
    <row r="1672" spans="1:13" x14ac:dyDescent="0.25">
      <c r="A1672" s="13" t="s">
        <v>4993</v>
      </c>
      <c r="B1672" s="13" t="s">
        <v>151</v>
      </c>
      <c r="C1672" s="13" t="s">
        <v>152</v>
      </c>
      <c r="D1672" s="13" t="s">
        <v>4994</v>
      </c>
      <c r="E1672" s="14" t="s">
        <v>2578</v>
      </c>
      <c r="F1672" s="13" t="s">
        <v>4995</v>
      </c>
      <c r="G1672" s="13" t="s">
        <v>4996</v>
      </c>
      <c r="H1672" s="13" t="str">
        <f>HYPERLINK("http://www.uniprot.org/uniref/UniRef90_Q2QNH1","UniRef90_Q2QNH1")</f>
        <v>UniRef90_Q2QNH1</v>
      </c>
      <c r="I1672" s="13" t="s">
        <v>1043</v>
      </c>
      <c r="J1672" s="13" t="str">
        <f>HYPERLINK("http://pfam.sanger.ac.uk/family/PF13087","PF13087")</f>
        <v>PF13087</v>
      </c>
      <c r="L1672" s="13" t="s">
        <v>157</v>
      </c>
    </row>
    <row r="1673" spans="1:13" x14ac:dyDescent="0.25">
      <c r="A1673" s="13" t="s">
        <v>1516</v>
      </c>
      <c r="B1673" s="13" t="s">
        <v>151</v>
      </c>
      <c r="C1673" s="13" t="s">
        <v>152</v>
      </c>
      <c r="D1673" s="13" t="s">
        <v>4707</v>
      </c>
      <c r="E1673" s="14" t="s">
        <v>2578</v>
      </c>
      <c r="F1673" s="13" t="s">
        <v>4995</v>
      </c>
      <c r="G1673" s="13" t="s">
        <v>4996</v>
      </c>
      <c r="H1673" s="13" t="str">
        <f>HYPERLINK("http://www.uniprot.org/uniref/UniRef90_Q2QNH1","UniRef90_Q2QNH1")</f>
        <v>UniRef90_Q2QNH1</v>
      </c>
      <c r="I1673" s="13" t="s">
        <v>183</v>
      </c>
      <c r="J1673" s="13" t="str">
        <f>HYPERLINK("http://pfam.sanger.ac.uk/family/PF05208","PF05208")</f>
        <v>PF05208</v>
      </c>
      <c r="L1673" s="13" t="s">
        <v>157</v>
      </c>
      <c r="M1673" s="13" t="s">
        <v>184</v>
      </c>
    </row>
    <row r="1674" spans="1:13" x14ac:dyDescent="0.25">
      <c r="A1674" s="13" t="s">
        <v>365</v>
      </c>
      <c r="B1674" s="13" t="s">
        <v>151</v>
      </c>
      <c r="C1674" s="13" t="s">
        <v>152</v>
      </c>
      <c r="D1674" s="13" t="s">
        <v>4997</v>
      </c>
      <c r="E1674" s="14" t="s">
        <v>2578</v>
      </c>
      <c r="F1674" s="13" t="s">
        <v>4995</v>
      </c>
      <c r="G1674" s="13" t="s">
        <v>4998</v>
      </c>
      <c r="H1674" s="13" t="str">
        <f>HYPERLINK("http://www.uniprot.org/uniref/UniRef90_Q8S6T7","UniRef90_Q8S6T7")</f>
        <v>UniRef90_Q8S6T7</v>
      </c>
      <c r="I1674" s="13" t="s">
        <v>2579</v>
      </c>
      <c r="J1674" s="13" t="str">
        <f>HYPERLINK("http://pfam.sanger.ac.uk/family/PF05699","PF05699")</f>
        <v>PF05699</v>
      </c>
      <c r="K1674" s="13" t="s">
        <v>2665</v>
      </c>
      <c r="L1674" s="13" t="str">
        <f>HYPERLINK("http://www.ebi.ac.uk/interpro/entry/IPR008906","IPR008906")</f>
        <v>IPR008906</v>
      </c>
      <c r="M1674" s="13" t="s">
        <v>4999</v>
      </c>
    </row>
    <row r="1675" spans="1:13" x14ac:dyDescent="0.25">
      <c r="A1675" s="13" t="s">
        <v>1512</v>
      </c>
      <c r="B1675" s="13" t="s">
        <v>151</v>
      </c>
      <c r="C1675" s="13" t="s">
        <v>152</v>
      </c>
      <c r="D1675" s="13" t="s">
        <v>5000</v>
      </c>
      <c r="E1675" s="14" t="s">
        <v>2578</v>
      </c>
      <c r="F1675" s="13" t="s">
        <v>5001</v>
      </c>
      <c r="G1675" s="13" t="s">
        <v>5002</v>
      </c>
      <c r="H1675" s="13" t="str">
        <f>HYPERLINK("http://www.uniprot.org/uniref/UniRef90_Q7XH61","UniRef90_Q7XH61")</f>
        <v>UniRef90_Q7XH61</v>
      </c>
      <c r="I1675" s="13" t="s">
        <v>2579</v>
      </c>
      <c r="J1675" s="13" t="str">
        <f>HYPERLINK("http://pfam.sanger.ac.uk/family/PF05699","PF05699")</f>
        <v>PF05699</v>
      </c>
      <c r="K1675" s="13" t="s">
        <v>2665</v>
      </c>
      <c r="L1675" s="13" t="str">
        <f>HYPERLINK("http://www.ebi.ac.uk/interpro/entry/IPR008906","IPR008906")</f>
        <v>IPR008906</v>
      </c>
      <c r="M1675" s="13" t="s">
        <v>2580</v>
      </c>
    </row>
    <row r="1676" spans="1:13" x14ac:dyDescent="0.25">
      <c r="A1676" s="13" t="s">
        <v>5003</v>
      </c>
      <c r="B1676" s="13" t="s">
        <v>151</v>
      </c>
      <c r="C1676" s="13" t="s">
        <v>152</v>
      </c>
      <c r="D1676" s="13" t="s">
        <v>5004</v>
      </c>
      <c r="E1676" s="14" t="s">
        <v>2578</v>
      </c>
      <c r="F1676" s="13" t="s">
        <v>5005</v>
      </c>
      <c r="G1676" s="13" t="s">
        <v>5006</v>
      </c>
      <c r="H1676" s="13" t="s">
        <v>157</v>
      </c>
      <c r="I1676" s="13" t="s">
        <v>2579</v>
      </c>
      <c r="J1676" s="13" t="str">
        <f>HYPERLINK("http://pfam.sanger.ac.uk/family/PF05699","PF05699")</f>
        <v>PF05699</v>
      </c>
      <c r="K1676" s="13" t="s">
        <v>2661</v>
      </c>
      <c r="L1676" s="13" t="str">
        <f>HYPERLINK("http://www.ebi.ac.uk/interpro/entry/IPR008906","IPR008906")</f>
        <v>IPR008906</v>
      </c>
      <c r="M1676" s="13" t="s">
        <v>2662</v>
      </c>
    </row>
    <row r="1677" spans="1:13" x14ac:dyDescent="0.25">
      <c r="A1677" s="13" t="s">
        <v>2486</v>
      </c>
      <c r="B1677" s="13" t="s">
        <v>151</v>
      </c>
      <c r="C1677" s="13" t="s">
        <v>152</v>
      </c>
      <c r="D1677" s="13" t="s">
        <v>5007</v>
      </c>
      <c r="E1677" s="14" t="s">
        <v>2578</v>
      </c>
      <c r="F1677" s="13" t="s">
        <v>2586</v>
      </c>
      <c r="G1677" s="13" t="s">
        <v>2587</v>
      </c>
      <c r="H1677" s="13" t="s">
        <v>157</v>
      </c>
      <c r="I1677" s="13" t="s">
        <v>1736</v>
      </c>
      <c r="J1677" s="13" t="str">
        <f>HYPERLINK("http://pfam.sanger.ac.uk/family/PF04937","PF04937")</f>
        <v>PF04937</v>
      </c>
      <c r="K1677" s="13" t="s">
        <v>2588</v>
      </c>
      <c r="L1677" s="13" t="str">
        <f>HYPERLINK("http://www.ebi.ac.uk/interpro/entry/IPR007021","IPR007021")</f>
        <v>IPR007021</v>
      </c>
      <c r="M1677" s="13" t="s">
        <v>1549</v>
      </c>
    </row>
    <row r="1678" spans="1:13" x14ac:dyDescent="0.25">
      <c r="A1678" s="13" t="s">
        <v>1489</v>
      </c>
      <c r="B1678" s="13" t="s">
        <v>151</v>
      </c>
      <c r="C1678" s="13" t="s">
        <v>152</v>
      </c>
      <c r="D1678" s="13" t="s">
        <v>5008</v>
      </c>
      <c r="E1678" s="14" t="s">
        <v>2578</v>
      </c>
      <c r="F1678" s="13" t="s">
        <v>1382</v>
      </c>
      <c r="G1678" s="13" t="s">
        <v>2591</v>
      </c>
      <c r="H1678" s="13" t="str">
        <f>HYPERLINK("http://www.uniprot.org/uniref/UniRef90_Q9AYF0","UniRef90_Q9AYF0")</f>
        <v>UniRef90_Q9AYF0</v>
      </c>
      <c r="I1678" s="13" t="s">
        <v>2592</v>
      </c>
      <c r="J1678" s="13" t="str">
        <f>HYPERLINK("http://pfam.sanger.ac.uk/family/PF14214","PF14214")</f>
        <v>PF14214</v>
      </c>
      <c r="K1678" s="13" t="s">
        <v>2593</v>
      </c>
      <c r="L1678" s="13" t="str">
        <f>HYPERLINK("http://www.ebi.ac.uk/interpro/entry/IPR025476","IPR025476")</f>
        <v>IPR025476</v>
      </c>
    </row>
    <row r="1679" spans="1:13" x14ac:dyDescent="0.25">
      <c r="A1679" s="13" t="s">
        <v>5009</v>
      </c>
      <c r="B1679" s="13" t="s">
        <v>175</v>
      </c>
      <c r="C1679" s="13" t="s">
        <v>152</v>
      </c>
      <c r="D1679" s="13" t="s">
        <v>5010</v>
      </c>
      <c r="E1679" s="14" t="s">
        <v>2578</v>
      </c>
      <c r="F1679" s="13" t="s">
        <v>1382</v>
      </c>
      <c r="G1679" s="13" t="s">
        <v>2596</v>
      </c>
      <c r="H1679" s="13" t="str">
        <f>HYPERLINK("http://www.uniprot.org/uniref/UniRef90_Q6YSD5","UniRef90_Q6YSD5")</f>
        <v>UniRef90_Q6YSD5</v>
      </c>
      <c r="I1679" s="13" t="s">
        <v>2592</v>
      </c>
      <c r="J1679" s="13" t="str">
        <f>HYPERLINK("http://pfam.sanger.ac.uk/family/PF14214","PF14214")</f>
        <v>PF14214</v>
      </c>
      <c r="K1679" s="13" t="s">
        <v>2593</v>
      </c>
      <c r="L1679" s="13" t="str">
        <f>HYPERLINK("http://www.ebi.ac.uk/interpro/entry/IPR025476","IPR025476")</f>
        <v>IPR025476</v>
      </c>
    </row>
    <row r="1680" spans="1:13" x14ac:dyDescent="0.25">
      <c r="A1680" s="13" t="s">
        <v>5011</v>
      </c>
      <c r="B1680" s="13" t="s">
        <v>175</v>
      </c>
      <c r="C1680" s="13" t="s">
        <v>152</v>
      </c>
      <c r="D1680" s="13" t="s">
        <v>5012</v>
      </c>
      <c r="E1680" s="14" t="s">
        <v>2578</v>
      </c>
      <c r="F1680" s="13" t="s">
        <v>2598</v>
      </c>
      <c r="G1680" s="13" t="s">
        <v>2599</v>
      </c>
      <c r="H1680" s="13" t="str">
        <f>HYPERLINK("http://www.uniprot.org/uniref/UniRef90_Q0DYT9","UniRef90_Q0DYT9")</f>
        <v>UniRef90_Q0DYT9</v>
      </c>
      <c r="I1680" s="13" t="s">
        <v>676</v>
      </c>
      <c r="J1680" s="13" t="str">
        <f>HYPERLINK("http://pfam.sanger.ac.uk/family/PF10551","PF10551")</f>
        <v>PF10551</v>
      </c>
      <c r="K1680" s="13" t="s">
        <v>1369</v>
      </c>
      <c r="L1680" s="13" t="str">
        <f>HYPERLINK("http://www.ebi.ac.uk/interpro/entry/IPR018289","IPR018289")</f>
        <v>IPR018289</v>
      </c>
    </row>
    <row r="1681" spans="1:12" x14ac:dyDescent="0.25">
      <c r="A1681" s="13" t="s">
        <v>5013</v>
      </c>
      <c r="B1681" s="13" t="s">
        <v>151</v>
      </c>
      <c r="C1681" s="13" t="s">
        <v>152</v>
      </c>
      <c r="D1681" s="13" t="s">
        <v>5014</v>
      </c>
      <c r="E1681" s="14" t="s">
        <v>2578</v>
      </c>
      <c r="F1681" s="13" t="s">
        <v>2601</v>
      </c>
      <c r="G1681" s="13" t="s">
        <v>2602</v>
      </c>
      <c r="H1681" s="13" t="str">
        <f>HYPERLINK("http://www.uniprot.org/uniref/UniRef90_Q0DVS9","UniRef90_Q0DVS9")</f>
        <v>UniRef90_Q0DVS9</v>
      </c>
      <c r="I1681" s="13" t="s">
        <v>295</v>
      </c>
      <c r="J1681" s="13" t="str">
        <f>HYPERLINK("http://pfam.sanger.ac.uk/family/PF10536","PF10536")</f>
        <v>PF10536</v>
      </c>
      <c r="K1681" s="13" t="s">
        <v>2603</v>
      </c>
      <c r="L1681" s="13" t="str">
        <f>HYPERLINK("http://www.ebi.ac.uk/interpro/entry/IPR019557","IPR019557")</f>
        <v>IPR019557</v>
      </c>
    </row>
    <row r="1682" spans="1:12" x14ac:dyDescent="0.25">
      <c r="A1682" s="13" t="s">
        <v>5015</v>
      </c>
      <c r="B1682" s="13" t="s">
        <v>151</v>
      </c>
      <c r="C1682" s="13" t="s">
        <v>152</v>
      </c>
      <c r="D1682" s="13" t="s">
        <v>5016</v>
      </c>
      <c r="E1682" s="14" t="s">
        <v>2578</v>
      </c>
      <c r="F1682" s="13" t="s">
        <v>5017</v>
      </c>
      <c r="G1682" s="13" t="s">
        <v>5018</v>
      </c>
      <c r="H1682" s="13" t="str">
        <f>HYPERLINK("http://www.uniprot.org/uniref/UniRef90_C7J340","UniRef90_C7J340")</f>
        <v>UniRef90_C7J340</v>
      </c>
      <c r="I1682" s="13" t="s">
        <v>295</v>
      </c>
      <c r="J1682" s="13" t="str">
        <f>HYPERLINK("http://pfam.sanger.ac.uk/family/PF10536","PF10536")</f>
        <v>PF10536</v>
      </c>
      <c r="K1682" s="13" t="s">
        <v>2603</v>
      </c>
      <c r="L1682" s="13" t="str">
        <f>HYPERLINK("http://www.ebi.ac.uk/interpro/entry/IPR019557","IPR019557")</f>
        <v>IPR019557</v>
      </c>
    </row>
    <row r="1683" spans="1:12" x14ac:dyDescent="0.25">
      <c r="A1683" s="13" t="s">
        <v>5019</v>
      </c>
      <c r="B1683" s="13" t="s">
        <v>151</v>
      </c>
      <c r="C1683" s="13" t="s">
        <v>152</v>
      </c>
      <c r="D1683" s="13" t="s">
        <v>4326</v>
      </c>
      <c r="E1683" s="14" t="s">
        <v>2578</v>
      </c>
      <c r="F1683" s="13" t="s">
        <v>2606</v>
      </c>
      <c r="G1683" s="13" t="s">
        <v>2607</v>
      </c>
      <c r="H1683" s="13" t="str">
        <f>HYPERLINK("http://www.uniprot.org/uniref/UniRef90_Q0J791","UniRef90_Q0J791")</f>
        <v>UniRef90_Q0J791</v>
      </c>
      <c r="I1683" s="13" t="s">
        <v>767</v>
      </c>
      <c r="J1683" s="13" t="str">
        <f>HYPERLINK("http://pfam.sanger.ac.uk/family/PF02992","PF02992")</f>
        <v>PF02992</v>
      </c>
      <c r="K1683" s="13" t="s">
        <v>2608</v>
      </c>
      <c r="L1683" s="13" t="str">
        <f>HYPERLINK("http://www.ebi.ac.uk/interpro/entry/IPR004242","IPR004242")</f>
        <v>IPR004242</v>
      </c>
    </row>
    <row r="1684" spans="1:12" x14ac:dyDescent="0.25">
      <c r="A1684" s="13" t="s">
        <v>5020</v>
      </c>
      <c r="B1684" s="13" t="s">
        <v>151</v>
      </c>
      <c r="C1684" s="13" t="s">
        <v>152</v>
      </c>
      <c r="D1684" s="13" t="s">
        <v>5021</v>
      </c>
      <c r="E1684" s="14" t="s">
        <v>2578</v>
      </c>
      <c r="F1684" s="13" t="s">
        <v>1464</v>
      </c>
      <c r="G1684" s="13" t="s">
        <v>1465</v>
      </c>
      <c r="H1684" s="13" t="str">
        <f>HYPERLINK("http://www.uniprot.org/uniref/UniRef90_Q0J2W3","UniRef90_Q0J2W3")</f>
        <v>UniRef90_Q0J2W3</v>
      </c>
      <c r="I1684" s="13" t="s">
        <v>2673</v>
      </c>
      <c r="J1684" s="13" t="str">
        <f>HYPERLINK("http://pfam.sanger.ac.uk/family/PF03004","PF03004")</f>
        <v>PF03004</v>
      </c>
      <c r="K1684" s="13" t="s">
        <v>2674</v>
      </c>
      <c r="L1684" s="13" t="str">
        <f>HYPERLINK("http://www.ebi.ac.uk/interpro/entry/IPR004252","IPR004252")</f>
        <v>IPR004252</v>
      </c>
    </row>
    <row r="1685" spans="1:12" x14ac:dyDescent="0.25">
      <c r="A1685" s="13" t="s">
        <v>5022</v>
      </c>
      <c r="B1685" s="13" t="s">
        <v>166</v>
      </c>
      <c r="C1685" s="13" t="s">
        <v>152</v>
      </c>
      <c r="D1685" s="13" t="s">
        <v>2610</v>
      </c>
      <c r="E1685" s="14" t="s">
        <v>2578</v>
      </c>
      <c r="F1685" s="13" t="s">
        <v>2611</v>
      </c>
      <c r="G1685" s="13" t="s">
        <v>2612</v>
      </c>
      <c r="H1685" s="13" t="str">
        <f>HYPERLINK("http://www.uniprot.org/uniref/UniRef90_C7JA18","UniRef90_C7JA18")</f>
        <v>UniRef90_C7JA18</v>
      </c>
      <c r="I1685" s="13" t="s">
        <v>2613</v>
      </c>
      <c r="J1685" s="13" t="str">
        <f>HYPERLINK("http://pfam.sanger.ac.uk/family/PF03108","PF03108")</f>
        <v>PF03108</v>
      </c>
      <c r="K1685" s="13" t="s">
        <v>2614</v>
      </c>
      <c r="L1685" s="13" t="str">
        <f>HYPERLINK("http://www.ebi.ac.uk/interpro/entry/IPR004332","IPR004332")</f>
        <v>IPR004332</v>
      </c>
    </row>
    <row r="1686" spans="1:12" x14ac:dyDescent="0.25">
      <c r="A1686" s="13" t="s">
        <v>5023</v>
      </c>
      <c r="B1686" s="13" t="s">
        <v>151</v>
      </c>
      <c r="C1686" s="13" t="s">
        <v>152</v>
      </c>
      <c r="D1686" s="13" t="s">
        <v>5024</v>
      </c>
      <c r="E1686" s="14" t="s">
        <v>2578</v>
      </c>
      <c r="F1686" s="13" t="s">
        <v>2617</v>
      </c>
      <c r="G1686" s="13" t="s">
        <v>2618</v>
      </c>
      <c r="H1686" s="13" t="str">
        <f>HYPERLINK("http://www.uniprot.org/uniref/UniRef90_Q7XLF4","UniRef90_Q7XLF4")</f>
        <v>UniRef90_Q7XLF4</v>
      </c>
      <c r="I1686" s="13" t="s">
        <v>767</v>
      </c>
      <c r="J1686" s="13" t="str">
        <f>HYPERLINK("http://pfam.sanger.ac.uk/family/PF02992","PF02992")</f>
        <v>PF02992</v>
      </c>
      <c r="K1686" s="13" t="s">
        <v>2608</v>
      </c>
      <c r="L1686" s="13" t="str">
        <f>HYPERLINK("http://www.ebi.ac.uk/interpro/entry/IPR004242","IPR004242")</f>
        <v>IPR004242</v>
      </c>
    </row>
    <row r="1687" spans="1:12" x14ac:dyDescent="0.25">
      <c r="A1687" s="13" t="s">
        <v>5025</v>
      </c>
      <c r="B1687" s="13" t="s">
        <v>162</v>
      </c>
      <c r="C1687" s="13" t="s">
        <v>152</v>
      </c>
      <c r="D1687" s="13" t="s">
        <v>4371</v>
      </c>
      <c r="E1687" s="14" t="s">
        <v>2578</v>
      </c>
      <c r="F1687" s="13" t="s">
        <v>2621</v>
      </c>
      <c r="G1687" s="13" t="s">
        <v>2622</v>
      </c>
      <c r="H1687" s="13" t="str">
        <f>HYPERLINK("http://www.uniprot.org/uniref/UniRef90_Q7X7Y4","UniRef90_Q7X7Y4")</f>
        <v>UniRef90_Q7X7Y4</v>
      </c>
      <c r="I1687" s="13" t="s">
        <v>295</v>
      </c>
      <c r="J1687" s="13" t="str">
        <f>HYPERLINK("http://pfam.sanger.ac.uk/family/PF10536","PF10536")</f>
        <v>PF10536</v>
      </c>
      <c r="K1687" s="13" t="s">
        <v>2603</v>
      </c>
      <c r="L1687" s="13" t="str">
        <f>HYPERLINK("http://www.ebi.ac.uk/interpro/entry/IPR019557","IPR019557")</f>
        <v>IPR019557</v>
      </c>
    </row>
    <row r="1688" spans="1:12" x14ac:dyDescent="0.25">
      <c r="A1688" s="13" t="s">
        <v>5026</v>
      </c>
      <c r="B1688" s="13" t="s">
        <v>151</v>
      </c>
      <c r="C1688" s="13" t="s">
        <v>152</v>
      </c>
      <c r="D1688" s="13" t="s">
        <v>5027</v>
      </c>
      <c r="E1688" s="14" t="s">
        <v>2578</v>
      </c>
      <c r="F1688" s="13" t="s">
        <v>5028</v>
      </c>
      <c r="G1688" s="13" t="s">
        <v>5029</v>
      </c>
      <c r="H1688" s="13" t="str">
        <f>HYPERLINK("http://www.uniprot.org/uniref/UniRef90_Q7XQU4","UniRef90_Q7XQU4")</f>
        <v>UniRef90_Q7XQU4</v>
      </c>
      <c r="I1688" s="13" t="s">
        <v>676</v>
      </c>
      <c r="J1688" s="13" t="str">
        <f>HYPERLINK("http://pfam.sanger.ac.uk/family/PF10551","PF10551")</f>
        <v>PF10551</v>
      </c>
      <c r="K1688" s="13" t="s">
        <v>1369</v>
      </c>
      <c r="L1688" s="13" t="str">
        <f>HYPERLINK("http://www.ebi.ac.uk/interpro/entry/IPR018289","IPR018289")</f>
        <v>IPR018289</v>
      </c>
    </row>
    <row r="1689" spans="1:12" x14ac:dyDescent="0.25">
      <c r="A1689" s="13" t="s">
        <v>5030</v>
      </c>
      <c r="B1689" s="13" t="s">
        <v>151</v>
      </c>
      <c r="C1689" s="13" t="s">
        <v>152</v>
      </c>
      <c r="D1689" s="13" t="s">
        <v>5031</v>
      </c>
      <c r="E1689" s="14" t="s">
        <v>2578</v>
      </c>
      <c r="F1689" s="13" t="s">
        <v>5032</v>
      </c>
      <c r="G1689" s="13" t="s">
        <v>5033</v>
      </c>
      <c r="H1689" s="13" t="str">
        <f>HYPERLINK("http://www.uniprot.org/uniref/UniRef90_Q7XK18","UniRef90_Q7XK18")</f>
        <v>UniRef90_Q7XK18</v>
      </c>
      <c r="I1689" s="13" t="s">
        <v>295</v>
      </c>
      <c r="J1689" s="13" t="str">
        <f>HYPERLINK("http://pfam.sanger.ac.uk/family/PF10536","PF10536")</f>
        <v>PF10536</v>
      </c>
      <c r="K1689" s="13" t="s">
        <v>2603</v>
      </c>
      <c r="L1689" s="13" t="str">
        <f>HYPERLINK("http://www.ebi.ac.uk/interpro/entry/IPR019557","IPR019557")</f>
        <v>IPR019557</v>
      </c>
    </row>
    <row r="1690" spans="1:12" x14ac:dyDescent="0.25">
      <c r="A1690" s="13" t="s">
        <v>5034</v>
      </c>
      <c r="B1690" s="13" t="s">
        <v>151</v>
      </c>
      <c r="C1690" s="13" t="s">
        <v>152</v>
      </c>
      <c r="D1690" s="13" t="s">
        <v>5035</v>
      </c>
      <c r="E1690" s="14" t="s">
        <v>2578</v>
      </c>
      <c r="F1690" s="13" t="s">
        <v>2625</v>
      </c>
      <c r="G1690" s="13" t="s">
        <v>2626</v>
      </c>
      <c r="H1690" s="13" t="str">
        <f>HYPERLINK("http://www.uniprot.org/uniref/UniRef90_Q7XKB1","UniRef90_Q7XKB1")</f>
        <v>UniRef90_Q7XKB1</v>
      </c>
      <c r="I1690" s="13" t="s">
        <v>295</v>
      </c>
      <c r="J1690" s="13" t="str">
        <f>HYPERLINK("http://pfam.sanger.ac.uk/family/PF10536","PF10536")</f>
        <v>PF10536</v>
      </c>
      <c r="K1690" s="13" t="s">
        <v>2603</v>
      </c>
      <c r="L1690" s="13" t="str">
        <f>HYPERLINK("http://www.ebi.ac.uk/interpro/entry/IPR019557","IPR019557")</f>
        <v>IPR019557</v>
      </c>
    </row>
    <row r="1691" spans="1:12" x14ac:dyDescent="0.25">
      <c r="A1691" s="13" t="s">
        <v>1860</v>
      </c>
      <c r="B1691" s="13" t="s">
        <v>151</v>
      </c>
      <c r="C1691" s="13" t="s">
        <v>152</v>
      </c>
      <c r="D1691" s="13" t="s">
        <v>5035</v>
      </c>
      <c r="E1691" s="14" t="s">
        <v>2578</v>
      </c>
      <c r="F1691" s="13" t="s">
        <v>5036</v>
      </c>
      <c r="G1691" s="13" t="s">
        <v>5037</v>
      </c>
      <c r="H1691" s="13" t="str">
        <f>HYPERLINK("http://www.uniprot.org/uniref/UniRef90_Q7FAF2","UniRef90_Q7FAF2")</f>
        <v>UniRef90_Q7FAF2</v>
      </c>
      <c r="I1691" s="13" t="s">
        <v>2613</v>
      </c>
      <c r="J1691" s="13" t="str">
        <f>HYPERLINK("http://pfam.sanger.ac.uk/family/PF03108","PF03108")</f>
        <v>PF03108</v>
      </c>
      <c r="K1691" s="13" t="s">
        <v>2614</v>
      </c>
      <c r="L1691" s="13" t="str">
        <f>HYPERLINK("http://www.ebi.ac.uk/interpro/entry/IPR004332","IPR004332")</f>
        <v>IPR004332</v>
      </c>
    </row>
    <row r="1692" spans="1:12" x14ac:dyDescent="0.25">
      <c r="A1692" s="13" t="s">
        <v>5038</v>
      </c>
      <c r="B1692" s="13" t="s">
        <v>166</v>
      </c>
      <c r="C1692" s="13" t="s">
        <v>152</v>
      </c>
      <c r="D1692" s="13" t="s">
        <v>2309</v>
      </c>
      <c r="E1692" s="14" t="s">
        <v>2578</v>
      </c>
      <c r="F1692" s="13" t="s">
        <v>2310</v>
      </c>
      <c r="G1692" s="13" t="s">
        <v>2311</v>
      </c>
      <c r="H1692" s="13" t="str">
        <f>HYPERLINK("http://www.uniprot.org/uniref/UniRef90_UPI000234F5FB","UniRef90_UPI000234F5FB")</f>
        <v>UniRef90_UPI000234F5FB</v>
      </c>
      <c r="I1692" s="13" t="s">
        <v>750</v>
      </c>
      <c r="J1692" s="13" t="str">
        <f>HYPERLINK("http://pfam.sanger.ac.uk/family/PF03101","PF03101")</f>
        <v>PF03101</v>
      </c>
      <c r="L1692" s="13" t="s">
        <v>157</v>
      </c>
    </row>
    <row r="1693" spans="1:12" x14ac:dyDescent="0.25">
      <c r="A1693" s="13" t="s">
        <v>5039</v>
      </c>
      <c r="B1693" s="13" t="s">
        <v>151</v>
      </c>
      <c r="C1693" s="13" t="s">
        <v>152</v>
      </c>
      <c r="D1693" s="13" t="s">
        <v>5040</v>
      </c>
      <c r="E1693" s="14" t="s">
        <v>2578</v>
      </c>
      <c r="F1693" s="13" t="s">
        <v>5041</v>
      </c>
      <c r="G1693" s="13" t="s">
        <v>5042</v>
      </c>
      <c r="H1693" s="13" t="str">
        <f>HYPERLINK("http://www.uniprot.org/uniref/UniRef90_Q53JV3","UniRef90_Q53JV3")</f>
        <v>UniRef90_Q53JV3</v>
      </c>
      <c r="J1693" s="13" t="s">
        <v>157</v>
      </c>
      <c r="L1693" s="13" t="s">
        <v>157</v>
      </c>
    </row>
    <row r="1694" spans="1:12" x14ac:dyDescent="0.25">
      <c r="A1694" s="13" t="s">
        <v>1686</v>
      </c>
      <c r="B1694" s="13" t="s">
        <v>151</v>
      </c>
      <c r="C1694" s="13" t="s">
        <v>152</v>
      </c>
      <c r="D1694" s="13" t="s">
        <v>5043</v>
      </c>
      <c r="E1694" s="14" t="s">
        <v>2578</v>
      </c>
      <c r="F1694" s="13" t="s">
        <v>2633</v>
      </c>
      <c r="G1694" s="13" t="s">
        <v>2634</v>
      </c>
      <c r="H1694" s="13" t="str">
        <f>HYPERLINK("http://www.uniprot.org/uniref/UniRef90_Q2QP23","UniRef90_Q2QP23")</f>
        <v>UniRef90_Q2QP23</v>
      </c>
      <c r="J1694" s="13" t="s">
        <v>157</v>
      </c>
      <c r="L1694" s="13" t="s">
        <v>157</v>
      </c>
    </row>
    <row r="1695" spans="1:12" x14ac:dyDescent="0.25">
      <c r="A1695" s="13" t="s">
        <v>2020</v>
      </c>
      <c r="B1695" s="13" t="s">
        <v>175</v>
      </c>
      <c r="C1695" s="13" t="s">
        <v>152</v>
      </c>
      <c r="D1695" s="13" t="s">
        <v>2636</v>
      </c>
      <c r="E1695" s="14" t="s">
        <v>2578</v>
      </c>
      <c r="F1695" s="13" t="s">
        <v>2633</v>
      </c>
      <c r="G1695" s="13" t="s">
        <v>2634</v>
      </c>
      <c r="H1695" s="13" t="str">
        <f>HYPERLINK("http://www.uniprot.org/uniref/UniRef90_Q2QP23","UniRef90_Q2QP23")</f>
        <v>UniRef90_Q2QP23</v>
      </c>
      <c r="I1695" s="13" t="s">
        <v>767</v>
      </c>
      <c r="J1695" s="13" t="str">
        <f>HYPERLINK("http://pfam.sanger.ac.uk/family/PF02992","PF02992")</f>
        <v>PF02992</v>
      </c>
      <c r="K1695" s="13" t="s">
        <v>2608</v>
      </c>
      <c r="L1695" s="13" t="str">
        <f>HYPERLINK("http://www.ebi.ac.uk/interpro/entry/IPR004242","IPR004242")</f>
        <v>IPR004242</v>
      </c>
    </row>
    <row r="1696" spans="1:12" x14ac:dyDescent="0.25">
      <c r="A1696" s="13" t="s">
        <v>5044</v>
      </c>
      <c r="B1696" s="13" t="s">
        <v>166</v>
      </c>
      <c r="C1696" s="13" t="s">
        <v>152</v>
      </c>
      <c r="D1696" s="13" t="s">
        <v>5045</v>
      </c>
      <c r="E1696" s="14" t="s">
        <v>2578</v>
      </c>
      <c r="F1696" s="13" t="s">
        <v>2633</v>
      </c>
      <c r="G1696" s="13" t="s">
        <v>2634</v>
      </c>
      <c r="H1696" s="13" t="str">
        <f>HYPERLINK("http://www.uniprot.org/uniref/UniRef90_Q2QP23","UniRef90_Q2QP23")</f>
        <v>UniRef90_Q2QP23</v>
      </c>
      <c r="J1696" s="13" t="s">
        <v>157</v>
      </c>
      <c r="L1696" s="13" t="s">
        <v>157</v>
      </c>
    </row>
    <row r="1697" spans="1:13" x14ac:dyDescent="0.25">
      <c r="A1697" s="13" t="s">
        <v>5046</v>
      </c>
      <c r="B1697" s="13" t="s">
        <v>151</v>
      </c>
      <c r="C1697" s="13" t="s">
        <v>152</v>
      </c>
      <c r="D1697" s="13" t="s">
        <v>5047</v>
      </c>
      <c r="E1697" s="14" t="s">
        <v>2578</v>
      </c>
      <c r="F1697" s="13" t="s">
        <v>2633</v>
      </c>
      <c r="G1697" s="13" t="s">
        <v>5048</v>
      </c>
      <c r="H1697" s="13" t="str">
        <f>HYPERLINK("http://www.uniprot.org/uniref/UniRef90_Q2QSV4","UniRef90_Q2QSV4")</f>
        <v>UniRef90_Q2QSV4</v>
      </c>
      <c r="I1697" s="13" t="s">
        <v>750</v>
      </c>
      <c r="J1697" s="13" t="str">
        <f>HYPERLINK("http://pfam.sanger.ac.uk/family/PF03101","PF03101")</f>
        <v>PF03101</v>
      </c>
      <c r="L1697" s="13" t="s">
        <v>157</v>
      </c>
    </row>
    <row r="1698" spans="1:13" x14ac:dyDescent="0.25">
      <c r="A1698" s="13" t="s">
        <v>2355</v>
      </c>
      <c r="B1698" s="13" t="s">
        <v>151</v>
      </c>
      <c r="C1698" s="13" t="s">
        <v>152</v>
      </c>
      <c r="D1698" s="13" t="s">
        <v>2638</v>
      </c>
      <c r="E1698" s="14" t="s">
        <v>2578</v>
      </c>
      <c r="F1698" s="13" t="s">
        <v>2639</v>
      </c>
      <c r="G1698" s="13" t="s">
        <v>2640</v>
      </c>
      <c r="H1698" s="13" t="str">
        <f>HYPERLINK("http://www.uniprot.org/uniref/UniRef90_Q2R3Z2","UniRef90_Q2R3Z2")</f>
        <v>UniRef90_Q2R3Z2</v>
      </c>
      <c r="I1698" s="13" t="s">
        <v>2641</v>
      </c>
      <c r="J1698" s="13" t="str">
        <f>HYPERLINK("http://pfam.sanger.ac.uk/family/PF13963","PF13963")</f>
        <v>PF13963</v>
      </c>
      <c r="L1698" s="13" t="s">
        <v>157</v>
      </c>
    </row>
    <row r="1699" spans="1:13" x14ac:dyDescent="0.25">
      <c r="A1699" s="13" t="s">
        <v>5049</v>
      </c>
      <c r="B1699" s="13" t="s">
        <v>162</v>
      </c>
      <c r="C1699" s="13" t="s">
        <v>152</v>
      </c>
      <c r="D1699" s="13" t="s">
        <v>5050</v>
      </c>
      <c r="E1699" s="14" t="s">
        <v>2578</v>
      </c>
      <c r="F1699" s="13" t="s">
        <v>2644</v>
      </c>
      <c r="G1699" s="13" t="s">
        <v>2645</v>
      </c>
      <c r="H1699" s="13" t="str">
        <f>HYPERLINK("http://www.uniprot.org/uniref/UniRef90_Q2R3S6","UniRef90_Q2R3S6")</f>
        <v>UniRef90_Q2R3S6</v>
      </c>
      <c r="I1699" s="13" t="s">
        <v>3107</v>
      </c>
      <c r="J1699" s="13" t="str">
        <f>HYPERLINK("http://pfam.sanger.ac.uk/family/PF04565","PF04565")</f>
        <v>PF04565</v>
      </c>
      <c r="L1699" s="13" t="s">
        <v>157</v>
      </c>
      <c r="M1699" s="13" t="s">
        <v>3108</v>
      </c>
    </row>
    <row r="1700" spans="1:13" x14ac:dyDescent="0.25">
      <c r="A1700" s="13" t="s">
        <v>5051</v>
      </c>
      <c r="B1700" s="13" t="s">
        <v>151</v>
      </c>
      <c r="C1700" s="13" t="s">
        <v>152</v>
      </c>
      <c r="D1700" s="13" t="s">
        <v>5052</v>
      </c>
      <c r="E1700" s="14" t="s">
        <v>2578</v>
      </c>
      <c r="F1700" s="13" t="s">
        <v>2648</v>
      </c>
      <c r="G1700" s="13" t="s">
        <v>2649</v>
      </c>
      <c r="H1700" s="13" t="str">
        <f>HYPERLINK("http://www.uniprot.org/uniref/UniRef90_Q2QXK8","UniRef90_Q2QXK8")</f>
        <v>UniRef90_Q2QXK8</v>
      </c>
      <c r="I1700" s="13" t="s">
        <v>676</v>
      </c>
      <c r="J1700" s="13" t="str">
        <f>HYPERLINK("http://pfam.sanger.ac.uk/family/PF10551","PF10551")</f>
        <v>PF10551</v>
      </c>
      <c r="K1700" s="13" t="s">
        <v>2650</v>
      </c>
      <c r="L1700" s="13" t="str">
        <f>HYPERLINK("http://www.ebi.ac.uk/interpro/entry/IPR001207","IPR001207")</f>
        <v>IPR001207</v>
      </c>
      <c r="M1700" s="13" t="s">
        <v>677</v>
      </c>
    </row>
    <row r="1701" spans="1:13" x14ac:dyDescent="0.25">
      <c r="A1701" s="13" t="s">
        <v>5053</v>
      </c>
      <c r="B1701" s="13" t="s">
        <v>151</v>
      </c>
      <c r="C1701" s="13" t="s">
        <v>152</v>
      </c>
      <c r="D1701" s="13" t="s">
        <v>5054</v>
      </c>
      <c r="E1701" s="14" t="s">
        <v>2578</v>
      </c>
      <c r="F1701" s="13" t="s">
        <v>2648</v>
      </c>
      <c r="G1701" s="13" t="s">
        <v>2649</v>
      </c>
      <c r="H1701" s="13" t="str">
        <f>HYPERLINK("http://www.uniprot.org/uniref/UniRef90_Q2QXK8","UniRef90_Q2QXK8")</f>
        <v>UniRef90_Q2QXK8</v>
      </c>
      <c r="J1701" s="13" t="s">
        <v>157</v>
      </c>
      <c r="L1701" s="13" t="s">
        <v>157</v>
      </c>
    </row>
    <row r="1702" spans="1:13" x14ac:dyDescent="0.25">
      <c r="A1702" s="13" t="s">
        <v>5055</v>
      </c>
      <c r="B1702" s="13" t="s">
        <v>151</v>
      </c>
      <c r="C1702" s="13" t="s">
        <v>152</v>
      </c>
      <c r="D1702" s="13" t="s">
        <v>5056</v>
      </c>
      <c r="E1702" s="14" t="s">
        <v>2578</v>
      </c>
      <c r="F1702" s="13" t="s">
        <v>2653</v>
      </c>
      <c r="G1702" s="13" t="s">
        <v>2654</v>
      </c>
      <c r="H1702" s="13" t="str">
        <f>HYPERLINK("http://www.uniprot.org/uniref/UniRef90_Q53L33","UniRef90_Q53L33")</f>
        <v>UniRef90_Q53L33</v>
      </c>
      <c r="I1702" s="13" t="s">
        <v>2655</v>
      </c>
      <c r="J1702" s="13" t="str">
        <f>HYPERLINK("http://pfam.sanger.ac.uk/family/PF04434","PF04434")</f>
        <v>PF04434</v>
      </c>
      <c r="K1702" s="13" t="s">
        <v>2656</v>
      </c>
      <c r="L1702" s="13" t="str">
        <f>HYPERLINK("http://www.ebi.ac.uk/interpro/entry/IPR004332","IPR004332")</f>
        <v>IPR004332</v>
      </c>
      <c r="M1702" s="13" t="s">
        <v>904</v>
      </c>
    </row>
    <row r="1703" spans="1:13" x14ac:dyDescent="0.25">
      <c r="A1703" s="13" t="s">
        <v>2468</v>
      </c>
      <c r="B1703" s="13" t="s">
        <v>175</v>
      </c>
      <c r="C1703" s="13" t="s">
        <v>152</v>
      </c>
      <c r="D1703" s="13" t="s">
        <v>5057</v>
      </c>
      <c r="E1703" s="14" t="s">
        <v>2578</v>
      </c>
      <c r="F1703" s="13" t="s">
        <v>2659</v>
      </c>
      <c r="G1703" s="13" t="s">
        <v>2660</v>
      </c>
      <c r="H1703" s="13" t="s">
        <v>157</v>
      </c>
      <c r="I1703" s="13" t="s">
        <v>2579</v>
      </c>
      <c r="J1703" s="13" t="str">
        <f>HYPERLINK("http://pfam.sanger.ac.uk/family/PF05699","PF05699")</f>
        <v>PF05699</v>
      </c>
      <c r="K1703" s="13" t="s">
        <v>2661</v>
      </c>
      <c r="L1703" s="13" t="str">
        <f>HYPERLINK("http://www.ebi.ac.uk/interpro/entry/IPR008906","IPR008906")</f>
        <v>IPR008906</v>
      </c>
      <c r="M1703" s="13" t="s">
        <v>2662</v>
      </c>
    </row>
    <row r="1704" spans="1:13" x14ac:dyDescent="0.25">
      <c r="A1704" s="13" t="s">
        <v>1759</v>
      </c>
      <c r="B1704" s="13" t="s">
        <v>166</v>
      </c>
      <c r="C1704" s="13" t="s">
        <v>152</v>
      </c>
      <c r="D1704" s="13" t="s">
        <v>2658</v>
      </c>
      <c r="E1704" s="14" t="s">
        <v>2578</v>
      </c>
      <c r="F1704" s="13" t="s">
        <v>2659</v>
      </c>
      <c r="G1704" s="13" t="s">
        <v>2660</v>
      </c>
      <c r="H1704" s="13" t="s">
        <v>157</v>
      </c>
      <c r="I1704" s="13" t="s">
        <v>2579</v>
      </c>
      <c r="J1704" s="13" t="str">
        <f>HYPERLINK("http://pfam.sanger.ac.uk/family/PF05699","PF05699")</f>
        <v>PF05699</v>
      </c>
      <c r="K1704" s="13" t="s">
        <v>2661</v>
      </c>
      <c r="L1704" s="13" t="str">
        <f>HYPERLINK("http://www.ebi.ac.uk/interpro/entry/IPR008906","IPR008906")</f>
        <v>IPR008906</v>
      </c>
      <c r="M1704" s="13" t="s">
        <v>2662</v>
      </c>
    </row>
    <row r="1705" spans="1:13" x14ac:dyDescent="0.25">
      <c r="A1705" s="13" t="s">
        <v>2792</v>
      </c>
      <c r="B1705" s="13" t="s">
        <v>162</v>
      </c>
      <c r="C1705" s="13" t="s">
        <v>152</v>
      </c>
      <c r="D1705" s="13" t="s">
        <v>2664</v>
      </c>
      <c r="E1705" s="14" t="s">
        <v>2578</v>
      </c>
      <c r="F1705" s="13" t="s">
        <v>2659</v>
      </c>
      <c r="G1705" s="13" t="s">
        <v>2660</v>
      </c>
      <c r="H1705" s="13" t="s">
        <v>157</v>
      </c>
      <c r="I1705" s="13" t="s">
        <v>2579</v>
      </c>
      <c r="J1705" s="13" t="str">
        <f>HYPERLINK("http://pfam.sanger.ac.uk/family/PF05699","PF05699")</f>
        <v>PF05699</v>
      </c>
      <c r="K1705" s="13" t="s">
        <v>2665</v>
      </c>
      <c r="L1705" s="13" t="str">
        <f>HYPERLINK("http://www.ebi.ac.uk/interpro/entry/IPR008906","IPR008906")</f>
        <v>IPR008906</v>
      </c>
      <c r="M1705" s="13" t="s">
        <v>2580</v>
      </c>
    </row>
    <row r="1706" spans="1:13" x14ac:dyDescent="0.25">
      <c r="A1706" s="13" t="s">
        <v>1993</v>
      </c>
      <c r="B1706" s="13" t="s">
        <v>151</v>
      </c>
      <c r="C1706" s="13" t="s">
        <v>152</v>
      </c>
      <c r="D1706" s="13" t="s">
        <v>5058</v>
      </c>
      <c r="E1706" s="14" t="s">
        <v>2578</v>
      </c>
      <c r="F1706" s="13" t="s">
        <v>2659</v>
      </c>
      <c r="G1706" s="13" t="s">
        <v>2660</v>
      </c>
      <c r="H1706" s="13" t="s">
        <v>157</v>
      </c>
      <c r="I1706" s="13" t="s">
        <v>1785</v>
      </c>
      <c r="J1706" s="13" t="str">
        <f>HYPERLINK("http://pfam.sanger.ac.uk/family/PF14291","PF14291")</f>
        <v>PF14291</v>
      </c>
      <c r="K1706" s="13" t="s">
        <v>2572</v>
      </c>
      <c r="L1706" s="13" t="str">
        <f>HYPERLINK("http://www.ebi.ac.uk/interpro/entry/IPR012337","IPR012337")</f>
        <v>IPR012337</v>
      </c>
      <c r="M1706" s="13" t="s">
        <v>1549</v>
      </c>
    </row>
    <row r="1707" spans="1:13" x14ac:dyDescent="0.25">
      <c r="A1707" s="13" t="s">
        <v>5059</v>
      </c>
      <c r="B1707" s="13" t="s">
        <v>151</v>
      </c>
      <c r="C1707" s="13" t="s">
        <v>152</v>
      </c>
      <c r="D1707" s="13" t="s">
        <v>5060</v>
      </c>
      <c r="E1707" s="14" t="s">
        <v>2578</v>
      </c>
      <c r="F1707" s="13" t="s">
        <v>2667</v>
      </c>
      <c r="G1707" s="13" t="s">
        <v>2668</v>
      </c>
      <c r="H1707" s="13" t="str">
        <f>HYPERLINK("http://www.uniprot.org/uniref/UniRef90_UPI00023B2A99","UniRef90_UPI00023B2A99")</f>
        <v>UniRef90_UPI00023B2A99</v>
      </c>
      <c r="I1707" s="13" t="s">
        <v>767</v>
      </c>
      <c r="J1707" s="13" t="str">
        <f>HYPERLINK("http://pfam.sanger.ac.uk/family/PF02992","PF02992")</f>
        <v>PF02992</v>
      </c>
      <c r="K1707" s="13" t="s">
        <v>2608</v>
      </c>
      <c r="L1707" s="13" t="str">
        <f>HYPERLINK("http://www.ebi.ac.uk/interpro/entry/IPR004242","IPR004242")</f>
        <v>IPR004242</v>
      </c>
    </row>
    <row r="1708" spans="1:13" x14ac:dyDescent="0.25">
      <c r="A1708" s="13" t="s">
        <v>874</v>
      </c>
      <c r="B1708" s="13" t="s">
        <v>151</v>
      </c>
      <c r="C1708" s="13" t="s">
        <v>152</v>
      </c>
      <c r="D1708" s="13" t="s">
        <v>5061</v>
      </c>
      <c r="E1708" s="14" t="s">
        <v>2578</v>
      </c>
      <c r="F1708" s="13" t="s">
        <v>2671</v>
      </c>
      <c r="G1708" s="13" t="s">
        <v>2672</v>
      </c>
      <c r="H1708" s="13" t="str">
        <f>HYPERLINK("http://www.uniprot.org/uniref/UniRef90_UPI000234F064","UniRef90_UPI000234F064")</f>
        <v>UniRef90_UPI000234F064</v>
      </c>
      <c r="I1708" s="13" t="s">
        <v>2673</v>
      </c>
      <c r="J1708" s="13" t="str">
        <f>HYPERLINK("http://pfam.sanger.ac.uk/family/PF03004","PF03004")</f>
        <v>PF03004</v>
      </c>
      <c r="K1708" s="13" t="s">
        <v>2674</v>
      </c>
      <c r="L1708" s="13" t="str">
        <f>HYPERLINK("http://www.ebi.ac.uk/interpro/entry/IPR004252","IPR004252")</f>
        <v>IPR004252</v>
      </c>
    </row>
    <row r="1709" spans="1:13" x14ac:dyDescent="0.25">
      <c r="A1709" s="13" t="s">
        <v>5062</v>
      </c>
      <c r="B1709" s="13" t="s">
        <v>162</v>
      </c>
      <c r="C1709" s="13" t="s">
        <v>152</v>
      </c>
      <c r="D1709" s="13" t="s">
        <v>5063</v>
      </c>
      <c r="E1709" s="14" t="s">
        <v>2578</v>
      </c>
      <c r="F1709" s="13" t="s">
        <v>5064</v>
      </c>
      <c r="G1709" s="13" t="s">
        <v>5065</v>
      </c>
      <c r="H1709" s="13" t="str">
        <f>HYPERLINK("http://www.uniprot.org/uniref/UniRef90_UPI000234F2D1","UniRef90_UPI000234F2D1")</f>
        <v>UniRef90_UPI000234F2D1</v>
      </c>
      <c r="I1709" s="13" t="s">
        <v>1377</v>
      </c>
      <c r="J1709" s="13" t="str">
        <f>HYPERLINK("http://pfam.sanger.ac.uk/family/PF04434","PF04434")</f>
        <v>PF04434</v>
      </c>
      <c r="L1709" s="13" t="s">
        <v>157</v>
      </c>
      <c r="M1709" s="13" t="s">
        <v>5066</v>
      </c>
    </row>
    <row r="1710" spans="1:13" x14ac:dyDescent="0.25">
      <c r="A1710" s="13" t="s">
        <v>5067</v>
      </c>
      <c r="B1710" s="13" t="s">
        <v>175</v>
      </c>
      <c r="C1710" s="13" t="s">
        <v>152</v>
      </c>
      <c r="D1710" s="13" t="s">
        <v>1574</v>
      </c>
      <c r="E1710" s="14" t="s">
        <v>2578</v>
      </c>
      <c r="F1710" s="13" t="s">
        <v>1583</v>
      </c>
      <c r="G1710" s="13" t="s">
        <v>1584</v>
      </c>
      <c r="H1710" s="13" t="str">
        <f>HYPERLINK("http://www.uniprot.org/uniref/UniRef90_UPI000234EAE4","UniRef90_UPI000234EAE4")</f>
        <v>UniRef90_UPI000234EAE4</v>
      </c>
      <c r="I1710" s="13" t="s">
        <v>2641</v>
      </c>
      <c r="J1710" s="13" t="str">
        <f>HYPERLINK("http://pfam.sanger.ac.uk/family/PF13963","PF13963")</f>
        <v>PF13963</v>
      </c>
      <c r="L1710" s="13" t="s">
        <v>157</v>
      </c>
    </row>
    <row r="1711" spans="1:13" x14ac:dyDescent="0.25">
      <c r="A1711" s="13" t="s">
        <v>2704</v>
      </c>
      <c r="B1711" s="13" t="s">
        <v>162</v>
      </c>
      <c r="C1711" s="13" t="s">
        <v>152</v>
      </c>
      <c r="D1711" s="13" t="s">
        <v>5068</v>
      </c>
      <c r="E1711" s="14" t="s">
        <v>2578</v>
      </c>
      <c r="F1711" s="13" t="s">
        <v>2678</v>
      </c>
      <c r="G1711" s="13" t="s">
        <v>2679</v>
      </c>
      <c r="H1711" s="13" t="str">
        <f>HYPERLINK("http://www.uniprot.org/uniref/UniRef90_UPI000234E3C3","UniRef90_UPI000234E3C3")</f>
        <v>UniRef90_UPI000234E3C3</v>
      </c>
      <c r="I1711" s="13" t="s">
        <v>2613</v>
      </c>
      <c r="J1711" s="13" t="str">
        <f>HYPERLINK("http://pfam.sanger.ac.uk/family/PF03108","PF03108")</f>
        <v>PF03108</v>
      </c>
      <c r="K1711" s="13" t="s">
        <v>2614</v>
      </c>
      <c r="L1711" s="13" t="str">
        <f>HYPERLINK("http://www.ebi.ac.uk/interpro/entry/IPR004332","IPR004332")</f>
        <v>IPR004332</v>
      </c>
    </row>
    <row r="1712" spans="1:13" x14ac:dyDescent="0.25">
      <c r="A1712" s="13" t="s">
        <v>5069</v>
      </c>
      <c r="B1712" s="13" t="s">
        <v>151</v>
      </c>
      <c r="C1712" s="13" t="s">
        <v>152</v>
      </c>
      <c r="D1712" s="13" t="s">
        <v>5070</v>
      </c>
      <c r="E1712" s="14" t="s">
        <v>2578</v>
      </c>
      <c r="F1712" s="13" t="s">
        <v>2678</v>
      </c>
      <c r="G1712" s="13" t="s">
        <v>2679</v>
      </c>
      <c r="H1712" s="13" t="str">
        <f>HYPERLINK("http://www.uniprot.org/uniref/UniRef90_UPI000234E3C3","UniRef90_UPI000234E3C3")</f>
        <v>UniRef90_UPI000234E3C3</v>
      </c>
      <c r="I1712" s="13" t="s">
        <v>2613</v>
      </c>
      <c r="J1712" s="13" t="str">
        <f>HYPERLINK("http://pfam.sanger.ac.uk/family/PF03108","PF03108")</f>
        <v>PF03108</v>
      </c>
      <c r="K1712" s="13" t="s">
        <v>2614</v>
      </c>
      <c r="L1712" s="13" t="str">
        <f>HYPERLINK("http://www.ebi.ac.uk/interpro/entry/IPR004332","IPR004332")</f>
        <v>IPR004332</v>
      </c>
    </row>
    <row r="1713" spans="1:13" x14ac:dyDescent="0.25">
      <c r="A1713" s="13" t="s">
        <v>5071</v>
      </c>
      <c r="B1713" s="13" t="s">
        <v>151</v>
      </c>
      <c r="C1713" s="13" t="s">
        <v>152</v>
      </c>
      <c r="D1713" s="13" t="s">
        <v>5072</v>
      </c>
      <c r="E1713" s="14" t="s">
        <v>2578</v>
      </c>
      <c r="F1713" s="13" t="s">
        <v>2678</v>
      </c>
      <c r="G1713" s="13" t="s">
        <v>2679</v>
      </c>
      <c r="H1713" s="13" t="str">
        <f>HYPERLINK("http://www.uniprot.org/uniref/UniRef90_UPI000234E3C3","UniRef90_UPI000234E3C3")</f>
        <v>UniRef90_UPI000234E3C3</v>
      </c>
      <c r="I1713" s="13" t="s">
        <v>2613</v>
      </c>
      <c r="J1713" s="13" t="str">
        <f>HYPERLINK("http://pfam.sanger.ac.uk/family/PF03108","PF03108")</f>
        <v>PF03108</v>
      </c>
      <c r="K1713" s="13" t="s">
        <v>2614</v>
      </c>
      <c r="L1713" s="13" t="str">
        <f>HYPERLINK("http://www.ebi.ac.uk/interpro/entry/IPR004332","IPR004332")</f>
        <v>IPR004332</v>
      </c>
    </row>
    <row r="1714" spans="1:13" x14ac:dyDescent="0.25">
      <c r="A1714" s="13" t="s">
        <v>1801</v>
      </c>
      <c r="B1714" s="13" t="s">
        <v>151</v>
      </c>
      <c r="C1714" s="13" t="s">
        <v>152</v>
      </c>
      <c r="D1714" s="13" t="s">
        <v>2681</v>
      </c>
      <c r="E1714" s="14" t="s">
        <v>2578</v>
      </c>
      <c r="F1714" s="13" t="s">
        <v>5073</v>
      </c>
      <c r="G1714" s="13" t="s">
        <v>5074</v>
      </c>
      <c r="H1714" s="13" t="str">
        <f>HYPERLINK("http://www.uniprot.org/uniref/UniRef90_UPI000234E7B2","UniRef90_UPI000234E7B2")</f>
        <v>UniRef90_UPI000234E7B2</v>
      </c>
      <c r="I1714" s="13" t="s">
        <v>676</v>
      </c>
      <c r="J1714" s="13" t="str">
        <f>HYPERLINK("http://pfam.sanger.ac.uk/family/PF10551","PF10551")</f>
        <v>PF10551</v>
      </c>
      <c r="K1714" s="13" t="s">
        <v>1369</v>
      </c>
      <c r="L1714" s="13" t="str">
        <f>HYPERLINK("http://www.ebi.ac.uk/interpro/entry/IPR018289","IPR018289")</f>
        <v>IPR018289</v>
      </c>
    </row>
    <row r="1715" spans="1:13" x14ac:dyDescent="0.25">
      <c r="A1715" s="13" t="s">
        <v>5075</v>
      </c>
      <c r="B1715" s="13" t="s">
        <v>162</v>
      </c>
      <c r="C1715" s="13" t="s">
        <v>152</v>
      </c>
      <c r="D1715" s="13" t="s">
        <v>1621</v>
      </c>
      <c r="E1715" s="14" t="s">
        <v>2578</v>
      </c>
      <c r="F1715" s="13" t="s">
        <v>1622</v>
      </c>
      <c r="G1715" s="13" t="s">
        <v>1623</v>
      </c>
      <c r="H1715" s="13" t="str">
        <f>HYPERLINK("http://www.uniprot.org/uniref/UniRef90_UPI000234E3F9","UniRef90_UPI000234E3F9")</f>
        <v>UniRef90_UPI000234E3F9</v>
      </c>
      <c r="I1715" s="13" t="s">
        <v>2592</v>
      </c>
      <c r="J1715" s="13" t="str">
        <f>HYPERLINK("http://pfam.sanger.ac.uk/family/PF14214","PF14214")</f>
        <v>PF14214</v>
      </c>
      <c r="L1715" s="13" t="s">
        <v>157</v>
      </c>
    </row>
    <row r="1716" spans="1:13" x14ac:dyDescent="0.25">
      <c r="A1716" s="13" t="s">
        <v>2895</v>
      </c>
      <c r="B1716" s="13" t="s">
        <v>151</v>
      </c>
      <c r="C1716" s="13" t="s">
        <v>152</v>
      </c>
      <c r="D1716" s="13" t="s">
        <v>5076</v>
      </c>
      <c r="E1716" s="14" t="s">
        <v>2578</v>
      </c>
      <c r="F1716" s="13" t="s">
        <v>5077</v>
      </c>
      <c r="G1716" s="13" t="s">
        <v>5078</v>
      </c>
      <c r="H1716" s="13" t="str">
        <f>HYPERLINK("http://www.uniprot.org/uniref/UniRef90_UPI000234E0DF","UniRef90_UPI000234E0DF")</f>
        <v>UniRef90_UPI000234E0DF</v>
      </c>
      <c r="I1716" s="13" t="s">
        <v>1377</v>
      </c>
      <c r="J1716" s="13" t="str">
        <f>HYPERLINK("http://pfam.sanger.ac.uk/family/PF04434","PF04434")</f>
        <v>PF04434</v>
      </c>
      <c r="K1716" s="13" t="s">
        <v>5079</v>
      </c>
      <c r="L1716" s="13" t="str">
        <f>HYPERLINK("http://www.ebi.ac.uk/interpro/entry/IPR001207","IPR001207")</f>
        <v>IPR001207</v>
      </c>
      <c r="M1716" s="13" t="s">
        <v>5066</v>
      </c>
    </row>
    <row r="1717" spans="1:13" x14ac:dyDescent="0.25">
      <c r="A1717" s="13" t="s">
        <v>2006</v>
      </c>
      <c r="B1717" s="13" t="s">
        <v>162</v>
      </c>
      <c r="C1717" s="13" t="s">
        <v>152</v>
      </c>
      <c r="D1717" s="13" t="s">
        <v>2458</v>
      </c>
      <c r="E1717" s="14" t="s">
        <v>2578</v>
      </c>
      <c r="F1717" s="13" t="s">
        <v>2459</v>
      </c>
      <c r="G1717" s="13" t="s">
        <v>2460</v>
      </c>
      <c r="H1717" s="13" t="str">
        <f>HYPERLINK("http://www.uniprot.org/uniref/UniRef90_UPI0002B45C64","UniRef90_UPI0002B45C64")</f>
        <v>UniRef90_UPI0002B45C64</v>
      </c>
      <c r="I1717" s="13" t="s">
        <v>2579</v>
      </c>
      <c r="J1717" s="13" t="str">
        <f>HYPERLINK("http://pfam.sanger.ac.uk/family/PF05699","PF05699")</f>
        <v>PF05699</v>
      </c>
      <c r="L1717" s="13" t="s">
        <v>157</v>
      </c>
      <c r="M1717" s="13" t="s">
        <v>2580</v>
      </c>
    </row>
    <row r="1718" spans="1:13" x14ac:dyDescent="0.25">
      <c r="A1718" s="13" t="s">
        <v>5080</v>
      </c>
      <c r="B1718" s="13" t="s">
        <v>162</v>
      </c>
      <c r="C1718" s="13" t="s">
        <v>152</v>
      </c>
      <c r="D1718" s="13" t="s">
        <v>5081</v>
      </c>
      <c r="E1718" s="14" t="s">
        <v>2578</v>
      </c>
      <c r="F1718" s="13" t="s">
        <v>2682</v>
      </c>
      <c r="G1718" s="13" t="s">
        <v>2683</v>
      </c>
      <c r="H1718" s="13" t="str">
        <f>HYPERLINK("http://www.uniprot.org/uniref/UniRef90_UPI0002C31104","UniRef90_UPI0002C31104")</f>
        <v>UniRef90_UPI0002C31104</v>
      </c>
      <c r="I1718" s="13" t="s">
        <v>2684</v>
      </c>
      <c r="J1718" s="13" t="str">
        <f>HYPERLINK("http://pfam.sanger.ac.uk/family/PF04827","PF04827")</f>
        <v>PF04827</v>
      </c>
      <c r="K1718" s="13" t="s">
        <v>2685</v>
      </c>
      <c r="L1718" s="13" t="str">
        <f>HYPERLINK("http://www.ebi.ac.uk/interpro/entry/IPR026103","IPR026103")</f>
        <v>IPR026103</v>
      </c>
      <c r="M1718" s="13" t="s">
        <v>2686</v>
      </c>
    </row>
    <row r="1719" spans="1:13" x14ac:dyDescent="0.25">
      <c r="A1719" s="13" t="s">
        <v>2781</v>
      </c>
      <c r="B1719" s="13" t="s">
        <v>162</v>
      </c>
      <c r="C1719" s="13" t="s">
        <v>152</v>
      </c>
      <c r="E1719" s="14" t="s">
        <v>2578</v>
      </c>
      <c r="F1719" s="13" t="s">
        <v>1283</v>
      </c>
      <c r="H1719" s="13" t="s">
        <v>157</v>
      </c>
      <c r="I1719" s="13" t="s">
        <v>2613</v>
      </c>
      <c r="J1719" s="13" t="str">
        <f>HYPERLINK("http://pfam.sanger.ac.uk/family/PF03108","PF03108")</f>
        <v>PF03108</v>
      </c>
      <c r="L1719" s="13" t="s">
        <v>157</v>
      </c>
    </row>
    <row r="1720" spans="1:13" x14ac:dyDescent="0.25">
      <c r="A1720" s="13" t="s">
        <v>1645</v>
      </c>
      <c r="B1720" s="13" t="s">
        <v>166</v>
      </c>
      <c r="C1720" s="13" t="s">
        <v>152</v>
      </c>
      <c r="E1720" s="14" t="s">
        <v>2578</v>
      </c>
      <c r="F1720" s="13" t="s">
        <v>1283</v>
      </c>
      <c r="H1720" s="13" t="s">
        <v>157</v>
      </c>
      <c r="I1720" s="13" t="s">
        <v>1377</v>
      </c>
      <c r="J1720" s="13" t="str">
        <f>HYPERLINK("http://pfam.sanger.ac.uk/family/PF04434","PF04434")</f>
        <v>PF04434</v>
      </c>
      <c r="L1720" s="13" t="s">
        <v>157</v>
      </c>
      <c r="M1720" s="13" t="s">
        <v>5066</v>
      </c>
    </row>
    <row r="1721" spans="1:13" x14ac:dyDescent="0.25">
      <c r="A1721" s="13" t="s">
        <v>5082</v>
      </c>
      <c r="B1721" s="13" t="s">
        <v>166</v>
      </c>
      <c r="C1721" s="13" t="s">
        <v>152</v>
      </c>
      <c r="E1721" s="14" t="s">
        <v>2578</v>
      </c>
      <c r="F1721" s="13" t="s">
        <v>1283</v>
      </c>
      <c r="H1721" s="13" t="s">
        <v>157</v>
      </c>
      <c r="I1721" s="13" t="s">
        <v>750</v>
      </c>
      <c r="J1721" s="13" t="str">
        <f>HYPERLINK("http://pfam.sanger.ac.uk/family/PF03101","PF03101")</f>
        <v>PF03101</v>
      </c>
      <c r="L1721" s="13" t="s">
        <v>157</v>
      </c>
    </row>
    <row r="1722" spans="1:13" x14ac:dyDescent="0.25">
      <c r="A1722" s="13" t="s">
        <v>2783</v>
      </c>
      <c r="B1722" s="13" t="s">
        <v>162</v>
      </c>
      <c r="C1722" s="13" t="s">
        <v>152</v>
      </c>
      <c r="E1722" s="14" t="s">
        <v>2578</v>
      </c>
      <c r="F1722" s="13" t="s">
        <v>1283</v>
      </c>
      <c r="H1722" s="13" t="s">
        <v>157</v>
      </c>
      <c r="I1722" s="13" t="s">
        <v>2613</v>
      </c>
      <c r="J1722" s="13" t="str">
        <f>HYPERLINK("http://pfam.sanger.ac.uk/family/PF03108","PF03108")</f>
        <v>PF03108</v>
      </c>
      <c r="L1722" s="13" t="s">
        <v>157</v>
      </c>
    </row>
    <row r="1723" spans="1:13" x14ac:dyDescent="0.25">
      <c r="A1723" s="13" t="s">
        <v>1687</v>
      </c>
      <c r="B1723" s="13" t="s">
        <v>162</v>
      </c>
      <c r="C1723" s="13" t="s">
        <v>152</v>
      </c>
      <c r="E1723" s="14" t="s">
        <v>2578</v>
      </c>
      <c r="F1723" s="13" t="s">
        <v>1283</v>
      </c>
      <c r="H1723" s="13" t="s">
        <v>157</v>
      </c>
      <c r="I1723" s="13" t="s">
        <v>767</v>
      </c>
      <c r="J1723" s="13" t="str">
        <f>HYPERLINK("http://pfam.sanger.ac.uk/family/PF02992","PF02992")</f>
        <v>PF02992</v>
      </c>
      <c r="L1723" s="13" t="s">
        <v>157</v>
      </c>
    </row>
    <row r="1724" spans="1:13" x14ac:dyDescent="0.25">
      <c r="A1724" s="13" t="s">
        <v>5083</v>
      </c>
      <c r="B1724" s="13" t="s">
        <v>162</v>
      </c>
      <c r="C1724" s="13" t="s">
        <v>152</v>
      </c>
      <c r="E1724" s="14" t="s">
        <v>2578</v>
      </c>
      <c r="F1724" s="13" t="s">
        <v>1283</v>
      </c>
      <c r="H1724" s="13" t="s">
        <v>157</v>
      </c>
      <c r="I1724" s="13" t="s">
        <v>676</v>
      </c>
      <c r="J1724" s="13" t="str">
        <f>HYPERLINK("http://pfam.sanger.ac.uk/family/PF10551","PF10551")</f>
        <v>PF10551</v>
      </c>
      <c r="L1724" s="13" t="s">
        <v>157</v>
      </c>
    </row>
    <row r="1725" spans="1:13" x14ac:dyDescent="0.25">
      <c r="A1725" s="13" t="s">
        <v>5084</v>
      </c>
      <c r="B1725" s="13" t="s">
        <v>162</v>
      </c>
      <c r="C1725" s="13" t="s">
        <v>152</v>
      </c>
      <c r="E1725" s="14" t="s">
        <v>2578</v>
      </c>
      <c r="F1725" s="13" t="s">
        <v>1283</v>
      </c>
      <c r="H1725" s="13" t="s">
        <v>157</v>
      </c>
      <c r="I1725" s="13" t="s">
        <v>2641</v>
      </c>
      <c r="J1725" s="13" t="str">
        <f>HYPERLINK("http://pfam.sanger.ac.uk/family/PF13963","PF13963")</f>
        <v>PF13963</v>
      </c>
      <c r="L1725" s="13" t="s">
        <v>157</v>
      </c>
    </row>
    <row r="1726" spans="1:13" x14ac:dyDescent="0.25">
      <c r="A1726" s="13" t="s">
        <v>5085</v>
      </c>
      <c r="B1726" s="13" t="s">
        <v>166</v>
      </c>
      <c r="C1726" s="13" t="s">
        <v>152</v>
      </c>
      <c r="E1726" s="14" t="s">
        <v>2578</v>
      </c>
      <c r="F1726" s="13" t="s">
        <v>1283</v>
      </c>
      <c r="H1726" s="13" t="s">
        <v>157</v>
      </c>
      <c r="I1726" s="13" t="s">
        <v>767</v>
      </c>
      <c r="J1726" s="13" t="str">
        <f>HYPERLINK("http://pfam.sanger.ac.uk/family/PF02992","PF02992")</f>
        <v>PF02992</v>
      </c>
      <c r="L1726" s="13" t="s">
        <v>157</v>
      </c>
    </row>
    <row r="1727" spans="1:13" x14ac:dyDescent="0.25">
      <c r="A1727" s="13" t="s">
        <v>1727</v>
      </c>
      <c r="B1727" s="13" t="s">
        <v>166</v>
      </c>
      <c r="C1727" s="13" t="s">
        <v>152</v>
      </c>
      <c r="E1727" s="14" t="s">
        <v>2578</v>
      </c>
      <c r="F1727" s="13" t="s">
        <v>1283</v>
      </c>
      <c r="H1727" s="13" t="s">
        <v>157</v>
      </c>
      <c r="I1727" s="13" t="s">
        <v>295</v>
      </c>
      <c r="J1727" s="13" t="str">
        <f>HYPERLINK("http://pfam.sanger.ac.uk/family/PF10536","PF10536")</f>
        <v>PF10536</v>
      </c>
      <c r="L1727" s="13" t="s">
        <v>157</v>
      </c>
    </row>
    <row r="1728" spans="1:13" x14ac:dyDescent="0.25">
      <c r="A1728" s="13" t="s">
        <v>2813</v>
      </c>
      <c r="B1728" s="13" t="s">
        <v>162</v>
      </c>
      <c r="C1728" s="13" t="s">
        <v>152</v>
      </c>
      <c r="E1728" s="14" t="s">
        <v>2578</v>
      </c>
      <c r="F1728" s="13" t="s">
        <v>1283</v>
      </c>
      <c r="H1728" s="13" t="s">
        <v>157</v>
      </c>
      <c r="I1728" s="13" t="s">
        <v>2613</v>
      </c>
      <c r="J1728" s="13" t="str">
        <f>HYPERLINK("http://pfam.sanger.ac.uk/family/PF03108","PF03108")</f>
        <v>PF03108</v>
      </c>
      <c r="L1728" s="13" t="s">
        <v>157</v>
      </c>
    </row>
    <row r="1729" spans="1:13" x14ac:dyDescent="0.25">
      <c r="A1729" s="13" t="s">
        <v>1400</v>
      </c>
      <c r="B1729" s="13" t="s">
        <v>162</v>
      </c>
      <c r="C1729" s="13" t="s">
        <v>152</v>
      </c>
      <c r="E1729" s="14" t="s">
        <v>2578</v>
      </c>
      <c r="F1729" s="13" t="s">
        <v>1283</v>
      </c>
      <c r="H1729" s="13" t="s">
        <v>157</v>
      </c>
      <c r="I1729" s="13" t="s">
        <v>295</v>
      </c>
      <c r="J1729" s="13" t="str">
        <f>HYPERLINK("http://pfam.sanger.ac.uk/family/PF10536","PF10536")</f>
        <v>PF10536</v>
      </c>
      <c r="L1729" s="13" t="s">
        <v>157</v>
      </c>
    </row>
    <row r="1730" spans="1:13" x14ac:dyDescent="0.25">
      <c r="A1730" s="13" t="s">
        <v>2263</v>
      </c>
      <c r="B1730" s="13" t="s">
        <v>162</v>
      </c>
      <c r="C1730" s="13" t="s">
        <v>152</v>
      </c>
      <c r="E1730" s="14" t="s">
        <v>2578</v>
      </c>
      <c r="F1730" s="13" t="s">
        <v>1283</v>
      </c>
      <c r="H1730" s="13" t="s">
        <v>157</v>
      </c>
      <c r="I1730" s="13" t="s">
        <v>2579</v>
      </c>
      <c r="J1730" s="13" t="str">
        <f>HYPERLINK("http://pfam.sanger.ac.uk/family/PF05699","PF05699")</f>
        <v>PF05699</v>
      </c>
      <c r="L1730" s="13" t="s">
        <v>157</v>
      </c>
      <c r="M1730" s="13" t="s">
        <v>2662</v>
      </c>
    </row>
    <row r="1731" spans="1:13" x14ac:dyDescent="0.25">
      <c r="A1731" s="13" t="s">
        <v>950</v>
      </c>
      <c r="B1731" s="13" t="s">
        <v>166</v>
      </c>
      <c r="C1731" s="13" t="s">
        <v>152</v>
      </c>
      <c r="E1731" s="14" t="s">
        <v>2578</v>
      </c>
      <c r="F1731" s="13" t="s">
        <v>1283</v>
      </c>
      <c r="H1731" s="13" t="s">
        <v>157</v>
      </c>
      <c r="I1731" s="13" t="s">
        <v>2579</v>
      </c>
      <c r="J1731" s="13" t="str">
        <f>HYPERLINK("http://pfam.sanger.ac.uk/family/PF05699","PF05699")</f>
        <v>PF05699</v>
      </c>
      <c r="L1731" s="13" t="s">
        <v>157</v>
      </c>
      <c r="M1731" s="13" t="s">
        <v>2662</v>
      </c>
    </row>
    <row r="1732" spans="1:13" x14ac:dyDescent="0.25">
      <c r="A1732" s="13" t="s">
        <v>1779</v>
      </c>
      <c r="B1732" s="13" t="s">
        <v>166</v>
      </c>
      <c r="C1732" s="13" t="s">
        <v>152</v>
      </c>
      <c r="E1732" s="14" t="s">
        <v>2578</v>
      </c>
      <c r="F1732" s="13" t="s">
        <v>1283</v>
      </c>
      <c r="H1732" s="13" t="s">
        <v>157</v>
      </c>
      <c r="I1732" s="13" t="s">
        <v>295</v>
      </c>
      <c r="J1732" s="13" t="str">
        <f>HYPERLINK("http://pfam.sanger.ac.uk/family/PF10536","PF10536")</f>
        <v>PF10536</v>
      </c>
      <c r="L1732" s="13" t="s">
        <v>157</v>
      </c>
    </row>
    <row r="1733" spans="1:13" x14ac:dyDescent="0.25">
      <c r="A1733" s="13" t="s">
        <v>852</v>
      </c>
      <c r="B1733" s="13" t="s">
        <v>162</v>
      </c>
      <c r="C1733" s="13" t="s">
        <v>152</v>
      </c>
      <c r="E1733" s="14" t="s">
        <v>2578</v>
      </c>
      <c r="F1733" s="13" t="s">
        <v>1283</v>
      </c>
      <c r="H1733" s="13" t="s">
        <v>157</v>
      </c>
      <c r="I1733" s="13" t="s">
        <v>2579</v>
      </c>
      <c r="J1733" s="13" t="str">
        <f>HYPERLINK("http://pfam.sanger.ac.uk/family/PF05699","PF05699")</f>
        <v>PF05699</v>
      </c>
      <c r="L1733" s="13" t="s">
        <v>157</v>
      </c>
      <c r="M1733" s="13" t="s">
        <v>2662</v>
      </c>
    </row>
    <row r="1734" spans="1:13" x14ac:dyDescent="0.25">
      <c r="A1734" s="13" t="s">
        <v>5086</v>
      </c>
      <c r="B1734" s="13" t="s">
        <v>162</v>
      </c>
      <c r="C1734" s="13" t="s">
        <v>152</v>
      </c>
      <c r="E1734" s="14" t="s">
        <v>2578</v>
      </c>
      <c r="F1734" s="13" t="s">
        <v>1283</v>
      </c>
      <c r="H1734" s="13" t="s">
        <v>157</v>
      </c>
      <c r="I1734" s="13" t="s">
        <v>750</v>
      </c>
      <c r="J1734" s="13" t="str">
        <f>HYPERLINK("http://pfam.sanger.ac.uk/family/PF03101","PF03101")</f>
        <v>PF03101</v>
      </c>
      <c r="L1734" s="13" t="s">
        <v>157</v>
      </c>
    </row>
    <row r="1735" spans="1:13" x14ac:dyDescent="0.25">
      <c r="A1735" s="13" t="s">
        <v>1814</v>
      </c>
      <c r="B1735" s="13" t="s">
        <v>162</v>
      </c>
      <c r="C1735" s="13" t="s">
        <v>152</v>
      </c>
      <c r="E1735" s="14" t="s">
        <v>2578</v>
      </c>
      <c r="F1735" s="13" t="s">
        <v>1283</v>
      </c>
      <c r="H1735" s="13" t="s">
        <v>157</v>
      </c>
      <c r="I1735" s="13" t="s">
        <v>750</v>
      </c>
      <c r="J1735" s="13" t="str">
        <f>HYPERLINK("http://pfam.sanger.ac.uk/family/PF03101","PF03101")</f>
        <v>PF03101</v>
      </c>
      <c r="L1735" s="13" t="s">
        <v>157</v>
      </c>
    </row>
    <row r="1736" spans="1:13" x14ac:dyDescent="0.25">
      <c r="A1736" s="13" t="s">
        <v>1824</v>
      </c>
      <c r="B1736" s="13" t="s">
        <v>162</v>
      </c>
      <c r="C1736" s="13" t="s">
        <v>152</v>
      </c>
      <c r="E1736" s="14" t="s">
        <v>2578</v>
      </c>
      <c r="F1736" s="13" t="s">
        <v>1283</v>
      </c>
      <c r="H1736" s="13" t="s">
        <v>157</v>
      </c>
      <c r="I1736" s="13" t="s">
        <v>767</v>
      </c>
      <c r="J1736" s="13" t="str">
        <f>HYPERLINK("http://pfam.sanger.ac.uk/family/PF02992","PF02992")</f>
        <v>PF02992</v>
      </c>
      <c r="L1736" s="13" t="s">
        <v>157</v>
      </c>
    </row>
    <row r="1737" spans="1:13" x14ac:dyDescent="0.25">
      <c r="A1737" s="13" t="s">
        <v>1829</v>
      </c>
      <c r="B1737" s="13" t="s">
        <v>151</v>
      </c>
      <c r="C1737" s="13" t="s">
        <v>152</v>
      </c>
      <c r="E1737" s="14" t="s">
        <v>2578</v>
      </c>
      <c r="F1737" s="13" t="s">
        <v>1283</v>
      </c>
      <c r="H1737" s="13" t="s">
        <v>157</v>
      </c>
      <c r="I1737" s="13" t="s">
        <v>767</v>
      </c>
      <c r="J1737" s="13" t="str">
        <f>HYPERLINK("http://pfam.sanger.ac.uk/family/PF02992","PF02992")</f>
        <v>PF02992</v>
      </c>
      <c r="L1737" s="13" t="s">
        <v>157</v>
      </c>
    </row>
    <row r="1738" spans="1:13" x14ac:dyDescent="0.25">
      <c r="A1738" s="13" t="s">
        <v>1843</v>
      </c>
      <c r="B1738" s="13" t="s">
        <v>166</v>
      </c>
      <c r="C1738" s="13" t="s">
        <v>152</v>
      </c>
      <c r="E1738" s="14" t="s">
        <v>2578</v>
      </c>
      <c r="F1738" s="13" t="s">
        <v>1283</v>
      </c>
      <c r="H1738" s="13" t="s">
        <v>157</v>
      </c>
      <c r="I1738" s="13" t="s">
        <v>295</v>
      </c>
      <c r="J1738" s="13" t="str">
        <f>HYPERLINK("http://pfam.sanger.ac.uk/family/PF10536","PF10536")</f>
        <v>PF10536</v>
      </c>
      <c r="L1738" s="13" t="s">
        <v>157</v>
      </c>
    </row>
    <row r="1739" spans="1:13" x14ac:dyDescent="0.25">
      <c r="A1739" s="13" t="s">
        <v>2337</v>
      </c>
      <c r="B1739" s="13" t="s">
        <v>151</v>
      </c>
      <c r="C1739" s="13" t="s">
        <v>152</v>
      </c>
      <c r="E1739" s="14" t="s">
        <v>2578</v>
      </c>
      <c r="F1739" s="13" t="s">
        <v>1283</v>
      </c>
      <c r="H1739" s="13" t="s">
        <v>157</v>
      </c>
      <c r="I1739" s="13" t="s">
        <v>767</v>
      </c>
      <c r="J1739" s="13" t="str">
        <f>HYPERLINK("http://pfam.sanger.ac.uk/family/PF02992","PF02992")</f>
        <v>PF02992</v>
      </c>
      <c r="L1739" s="13" t="s">
        <v>157</v>
      </c>
    </row>
    <row r="1740" spans="1:13" x14ac:dyDescent="0.25">
      <c r="A1740" s="13" t="s">
        <v>5087</v>
      </c>
      <c r="B1740" s="13" t="s">
        <v>166</v>
      </c>
      <c r="C1740" s="13" t="s">
        <v>152</v>
      </c>
      <c r="E1740" s="14" t="s">
        <v>2578</v>
      </c>
      <c r="F1740" s="13" t="s">
        <v>1283</v>
      </c>
      <c r="H1740" s="13" t="s">
        <v>157</v>
      </c>
      <c r="I1740" s="13" t="s">
        <v>2613</v>
      </c>
      <c r="J1740" s="13" t="str">
        <f>HYPERLINK("http://pfam.sanger.ac.uk/family/PF03108","PF03108")</f>
        <v>PF03108</v>
      </c>
      <c r="L1740" s="13" t="s">
        <v>157</v>
      </c>
    </row>
    <row r="1741" spans="1:13" x14ac:dyDescent="0.25">
      <c r="A1741" s="13" t="s">
        <v>1850</v>
      </c>
      <c r="B1741" s="13" t="s">
        <v>162</v>
      </c>
      <c r="C1741" s="13" t="s">
        <v>152</v>
      </c>
      <c r="E1741" s="14" t="s">
        <v>2578</v>
      </c>
      <c r="F1741" s="13" t="s">
        <v>1283</v>
      </c>
      <c r="H1741" s="13" t="s">
        <v>157</v>
      </c>
      <c r="I1741" s="13" t="s">
        <v>295</v>
      </c>
      <c r="J1741" s="13" t="str">
        <f>HYPERLINK("http://pfam.sanger.ac.uk/family/PF10536","PF10536")</f>
        <v>PF10536</v>
      </c>
      <c r="L1741" s="13" t="s">
        <v>157</v>
      </c>
    </row>
    <row r="1742" spans="1:13" x14ac:dyDescent="0.25">
      <c r="A1742" s="13" t="s">
        <v>1857</v>
      </c>
      <c r="B1742" s="13" t="s">
        <v>162</v>
      </c>
      <c r="C1742" s="13" t="s">
        <v>152</v>
      </c>
      <c r="E1742" s="14" t="s">
        <v>2578</v>
      </c>
      <c r="F1742" s="13" t="s">
        <v>1283</v>
      </c>
      <c r="H1742" s="13" t="s">
        <v>157</v>
      </c>
      <c r="I1742" s="13" t="s">
        <v>676</v>
      </c>
      <c r="J1742" s="13" t="str">
        <f>HYPERLINK("http://pfam.sanger.ac.uk/family/PF10551","PF10551")</f>
        <v>PF10551</v>
      </c>
      <c r="L1742" s="13" t="s">
        <v>157</v>
      </c>
      <c r="M1742" s="13" t="s">
        <v>677</v>
      </c>
    </row>
    <row r="1743" spans="1:13" x14ac:dyDescent="0.25">
      <c r="A1743" s="13" t="s">
        <v>5088</v>
      </c>
      <c r="B1743" s="13" t="s">
        <v>166</v>
      </c>
      <c r="C1743" s="13" t="s">
        <v>152</v>
      </c>
      <c r="E1743" s="14" t="s">
        <v>2578</v>
      </c>
      <c r="F1743" s="13" t="s">
        <v>1283</v>
      </c>
      <c r="H1743" s="13" t="s">
        <v>157</v>
      </c>
      <c r="I1743" s="13" t="s">
        <v>750</v>
      </c>
      <c r="J1743" s="13" t="str">
        <f>HYPERLINK("http://pfam.sanger.ac.uk/family/PF03101","PF03101")</f>
        <v>PF03101</v>
      </c>
      <c r="L1743" s="13" t="s">
        <v>157</v>
      </c>
    </row>
    <row r="1744" spans="1:13" x14ac:dyDescent="0.25">
      <c r="A1744" s="13" t="s">
        <v>1862</v>
      </c>
      <c r="B1744" s="13" t="s">
        <v>162</v>
      </c>
      <c r="C1744" s="13" t="s">
        <v>152</v>
      </c>
      <c r="E1744" s="14" t="s">
        <v>2578</v>
      </c>
      <c r="F1744" s="13" t="s">
        <v>1283</v>
      </c>
      <c r="H1744" s="13" t="s">
        <v>157</v>
      </c>
      <c r="I1744" s="13" t="s">
        <v>2579</v>
      </c>
      <c r="J1744" s="13" t="str">
        <f>HYPERLINK("http://pfam.sanger.ac.uk/family/PF05699","PF05699")</f>
        <v>PF05699</v>
      </c>
      <c r="L1744" s="13" t="s">
        <v>157</v>
      </c>
      <c r="M1744" s="13" t="s">
        <v>2580</v>
      </c>
    </row>
    <row r="1745" spans="1:13" x14ac:dyDescent="0.25">
      <c r="A1745" s="13" t="s">
        <v>1898</v>
      </c>
      <c r="B1745" s="13" t="s">
        <v>151</v>
      </c>
      <c r="C1745" s="13" t="s">
        <v>152</v>
      </c>
      <c r="E1745" s="14" t="s">
        <v>2578</v>
      </c>
      <c r="F1745" s="13" t="s">
        <v>1283</v>
      </c>
      <c r="H1745" s="13" t="s">
        <v>157</v>
      </c>
      <c r="I1745" s="13" t="s">
        <v>767</v>
      </c>
      <c r="J1745" s="13" t="str">
        <f>HYPERLINK("http://pfam.sanger.ac.uk/family/PF02992","PF02992")</f>
        <v>PF02992</v>
      </c>
      <c r="L1745" s="13" t="s">
        <v>157</v>
      </c>
    </row>
    <row r="1746" spans="1:13" x14ac:dyDescent="0.25">
      <c r="A1746" s="13" t="s">
        <v>5089</v>
      </c>
      <c r="B1746" s="13" t="s">
        <v>162</v>
      </c>
      <c r="C1746" s="13" t="s">
        <v>152</v>
      </c>
      <c r="E1746" s="14" t="s">
        <v>2578</v>
      </c>
      <c r="F1746" s="13" t="s">
        <v>1283</v>
      </c>
      <c r="H1746" s="13" t="s">
        <v>157</v>
      </c>
      <c r="I1746" s="13" t="s">
        <v>2579</v>
      </c>
      <c r="J1746" s="13" t="str">
        <f>HYPERLINK("http://pfam.sanger.ac.uk/family/PF05699","PF05699")</f>
        <v>PF05699</v>
      </c>
      <c r="L1746" s="13" t="s">
        <v>157</v>
      </c>
      <c r="M1746" s="13" t="s">
        <v>2662</v>
      </c>
    </row>
    <row r="1747" spans="1:13" x14ac:dyDescent="0.25">
      <c r="A1747" s="13" t="s">
        <v>5090</v>
      </c>
      <c r="B1747" s="13" t="s">
        <v>151</v>
      </c>
      <c r="C1747" s="13" t="s">
        <v>152</v>
      </c>
      <c r="E1747" s="14" t="s">
        <v>2578</v>
      </c>
      <c r="F1747" s="13" t="s">
        <v>1283</v>
      </c>
      <c r="H1747" s="13" t="s">
        <v>157</v>
      </c>
      <c r="I1747" s="13" t="s">
        <v>2579</v>
      </c>
      <c r="J1747" s="13" t="str">
        <f>HYPERLINK("http://pfam.sanger.ac.uk/family/PF05699","PF05699")</f>
        <v>PF05699</v>
      </c>
      <c r="L1747" s="13" t="s">
        <v>157</v>
      </c>
      <c r="M1747" s="13" t="s">
        <v>4999</v>
      </c>
    </row>
    <row r="1748" spans="1:13" x14ac:dyDescent="0.25">
      <c r="A1748" s="13" t="s">
        <v>1150</v>
      </c>
      <c r="B1748" s="13" t="s">
        <v>162</v>
      </c>
      <c r="C1748" s="13" t="s">
        <v>152</v>
      </c>
      <c r="E1748" s="14" t="s">
        <v>2578</v>
      </c>
      <c r="F1748" s="13" t="s">
        <v>1283</v>
      </c>
      <c r="H1748" s="13" t="s">
        <v>157</v>
      </c>
      <c r="I1748" s="13" t="s">
        <v>295</v>
      </c>
      <c r="J1748" s="13" t="str">
        <f>HYPERLINK("http://pfam.sanger.ac.uk/family/PF10536","PF10536")</f>
        <v>PF10536</v>
      </c>
      <c r="L1748" s="13" t="s">
        <v>157</v>
      </c>
    </row>
    <row r="1749" spans="1:13" x14ac:dyDescent="0.25">
      <c r="A1749" s="13" t="s">
        <v>1924</v>
      </c>
      <c r="B1749" s="13" t="s">
        <v>162</v>
      </c>
      <c r="C1749" s="13" t="s">
        <v>152</v>
      </c>
      <c r="E1749" s="14" t="s">
        <v>2578</v>
      </c>
      <c r="F1749" s="13" t="s">
        <v>1283</v>
      </c>
      <c r="H1749" s="13" t="s">
        <v>157</v>
      </c>
      <c r="I1749" s="13" t="s">
        <v>2579</v>
      </c>
      <c r="J1749" s="13" t="str">
        <f>HYPERLINK("http://pfam.sanger.ac.uk/family/PF05699","PF05699")</f>
        <v>PF05699</v>
      </c>
      <c r="L1749" s="13" t="s">
        <v>157</v>
      </c>
      <c r="M1749" s="13" t="s">
        <v>2662</v>
      </c>
    </row>
    <row r="1750" spans="1:13" x14ac:dyDescent="0.25">
      <c r="A1750" s="13" t="s">
        <v>5091</v>
      </c>
      <c r="B1750" s="13" t="s">
        <v>175</v>
      </c>
      <c r="C1750" s="13" t="s">
        <v>152</v>
      </c>
      <c r="E1750" s="14" t="s">
        <v>2578</v>
      </c>
      <c r="F1750" s="13" t="s">
        <v>1283</v>
      </c>
      <c r="H1750" s="13" t="s">
        <v>157</v>
      </c>
      <c r="I1750" s="13" t="s">
        <v>767</v>
      </c>
      <c r="J1750" s="13" t="str">
        <f>HYPERLINK("http://pfam.sanger.ac.uk/family/PF02992","PF02992")</f>
        <v>PF02992</v>
      </c>
      <c r="L1750" s="13" t="s">
        <v>157</v>
      </c>
    </row>
    <row r="1751" spans="1:13" x14ac:dyDescent="0.25">
      <c r="A1751" s="13" t="s">
        <v>1933</v>
      </c>
      <c r="B1751" s="13" t="s">
        <v>151</v>
      </c>
      <c r="C1751" s="13" t="s">
        <v>152</v>
      </c>
      <c r="E1751" s="14" t="s">
        <v>2578</v>
      </c>
      <c r="F1751" s="13" t="s">
        <v>1283</v>
      </c>
      <c r="H1751" s="13" t="s">
        <v>157</v>
      </c>
      <c r="I1751" s="13" t="s">
        <v>676</v>
      </c>
      <c r="J1751" s="13" t="str">
        <f>HYPERLINK("http://pfam.sanger.ac.uk/family/PF10551","PF10551")</f>
        <v>PF10551</v>
      </c>
      <c r="L1751" s="13" t="s">
        <v>157</v>
      </c>
    </row>
    <row r="1752" spans="1:13" x14ac:dyDescent="0.25">
      <c r="A1752" s="13" t="s">
        <v>1497</v>
      </c>
      <c r="B1752" s="13" t="s">
        <v>162</v>
      </c>
      <c r="C1752" s="13" t="s">
        <v>152</v>
      </c>
      <c r="E1752" s="14" t="s">
        <v>2578</v>
      </c>
      <c r="F1752" s="13" t="s">
        <v>1283</v>
      </c>
      <c r="H1752" s="13" t="s">
        <v>157</v>
      </c>
      <c r="I1752" s="13" t="s">
        <v>2579</v>
      </c>
      <c r="J1752" s="13" t="str">
        <f>HYPERLINK("http://pfam.sanger.ac.uk/family/PF05699","PF05699")</f>
        <v>PF05699</v>
      </c>
      <c r="L1752" s="13" t="s">
        <v>157</v>
      </c>
      <c r="M1752" s="13" t="s">
        <v>4999</v>
      </c>
    </row>
    <row r="1753" spans="1:13" x14ac:dyDescent="0.25">
      <c r="A1753" s="13" t="s">
        <v>2327</v>
      </c>
      <c r="B1753" s="13" t="s">
        <v>162</v>
      </c>
      <c r="C1753" s="13" t="s">
        <v>152</v>
      </c>
      <c r="E1753" s="14" t="s">
        <v>2578</v>
      </c>
      <c r="F1753" s="13" t="s">
        <v>1283</v>
      </c>
      <c r="H1753" s="13" t="s">
        <v>157</v>
      </c>
      <c r="I1753" s="13" t="s">
        <v>2613</v>
      </c>
      <c r="J1753" s="13" t="str">
        <f>HYPERLINK("http://pfam.sanger.ac.uk/family/PF03108","PF03108")</f>
        <v>PF03108</v>
      </c>
      <c r="L1753" s="13" t="s">
        <v>157</v>
      </c>
    </row>
    <row r="1754" spans="1:13" x14ac:dyDescent="0.25">
      <c r="A1754" s="13" t="s">
        <v>5092</v>
      </c>
      <c r="B1754" s="13" t="s">
        <v>162</v>
      </c>
      <c r="C1754" s="13" t="s">
        <v>152</v>
      </c>
      <c r="E1754" s="14" t="s">
        <v>2578</v>
      </c>
      <c r="F1754" s="13" t="s">
        <v>1283</v>
      </c>
      <c r="H1754" s="13" t="s">
        <v>157</v>
      </c>
      <c r="I1754" s="13" t="s">
        <v>2579</v>
      </c>
      <c r="J1754" s="13" t="str">
        <f>HYPERLINK("http://pfam.sanger.ac.uk/family/PF05699","PF05699")</f>
        <v>PF05699</v>
      </c>
      <c r="L1754" s="13" t="s">
        <v>157</v>
      </c>
      <c r="M1754" s="13" t="s">
        <v>2662</v>
      </c>
    </row>
    <row r="1755" spans="1:13" x14ac:dyDescent="0.25">
      <c r="A1755" s="13" t="s">
        <v>1971</v>
      </c>
      <c r="B1755" s="13" t="s">
        <v>162</v>
      </c>
      <c r="C1755" s="13" t="s">
        <v>152</v>
      </c>
      <c r="E1755" s="14" t="s">
        <v>2578</v>
      </c>
      <c r="F1755" s="13" t="s">
        <v>1283</v>
      </c>
      <c r="H1755" s="13" t="s">
        <v>157</v>
      </c>
      <c r="I1755" s="13" t="s">
        <v>2579</v>
      </c>
      <c r="J1755" s="13" t="str">
        <f>HYPERLINK("http://pfam.sanger.ac.uk/family/PF05699","PF05699")</f>
        <v>PF05699</v>
      </c>
      <c r="L1755" s="13" t="s">
        <v>157</v>
      </c>
      <c r="M1755" s="13" t="s">
        <v>2580</v>
      </c>
    </row>
    <row r="1756" spans="1:13" x14ac:dyDescent="0.25">
      <c r="A1756" s="13" t="s">
        <v>5093</v>
      </c>
      <c r="B1756" s="13" t="s">
        <v>166</v>
      </c>
      <c r="C1756" s="13" t="s">
        <v>152</v>
      </c>
      <c r="E1756" s="14" t="s">
        <v>2578</v>
      </c>
      <c r="F1756" s="13" t="s">
        <v>1283</v>
      </c>
      <c r="H1756" s="13" t="s">
        <v>157</v>
      </c>
      <c r="I1756" s="13" t="s">
        <v>767</v>
      </c>
      <c r="J1756" s="13" t="str">
        <f>HYPERLINK("http://pfam.sanger.ac.uk/family/PF02992","PF02992")</f>
        <v>PF02992</v>
      </c>
      <c r="L1756" s="13" t="s">
        <v>157</v>
      </c>
    </row>
    <row r="1757" spans="1:13" x14ac:dyDescent="0.25">
      <c r="A1757" s="13" t="s">
        <v>2009</v>
      </c>
      <c r="B1757" s="13" t="s">
        <v>162</v>
      </c>
      <c r="C1757" s="13" t="s">
        <v>152</v>
      </c>
      <c r="E1757" s="14" t="s">
        <v>2578</v>
      </c>
      <c r="F1757" s="13" t="s">
        <v>1283</v>
      </c>
      <c r="H1757" s="13" t="s">
        <v>157</v>
      </c>
      <c r="I1757" s="13" t="s">
        <v>295</v>
      </c>
      <c r="J1757" s="13" t="str">
        <f>HYPERLINK("http://pfam.sanger.ac.uk/family/PF10536","PF10536")</f>
        <v>PF10536</v>
      </c>
      <c r="L1757" s="13" t="s">
        <v>157</v>
      </c>
    </row>
    <row r="1758" spans="1:13" x14ac:dyDescent="0.25">
      <c r="A1758" s="13" t="s">
        <v>5094</v>
      </c>
      <c r="B1758" s="13" t="s">
        <v>166</v>
      </c>
      <c r="C1758" s="13" t="s">
        <v>152</v>
      </c>
      <c r="E1758" s="14" t="s">
        <v>2578</v>
      </c>
      <c r="F1758" s="13" t="s">
        <v>1283</v>
      </c>
      <c r="H1758" s="13" t="s">
        <v>157</v>
      </c>
      <c r="I1758" s="13" t="s">
        <v>750</v>
      </c>
      <c r="J1758" s="13" t="str">
        <f>HYPERLINK("http://pfam.sanger.ac.uk/family/PF03101","PF03101")</f>
        <v>PF03101</v>
      </c>
      <c r="L1758" s="13" t="s">
        <v>157</v>
      </c>
    </row>
    <row r="1759" spans="1:13" x14ac:dyDescent="0.25">
      <c r="A1759" s="13" t="s">
        <v>5095</v>
      </c>
      <c r="B1759" s="13" t="s">
        <v>162</v>
      </c>
      <c r="C1759" s="13" t="s">
        <v>152</v>
      </c>
      <c r="E1759" s="14" t="s">
        <v>2578</v>
      </c>
      <c r="F1759" s="13" t="s">
        <v>1283</v>
      </c>
      <c r="H1759" s="13" t="s">
        <v>157</v>
      </c>
      <c r="I1759" s="13" t="s">
        <v>1377</v>
      </c>
      <c r="J1759" s="13" t="str">
        <f>HYPERLINK("http://pfam.sanger.ac.uk/family/PF04434","PF04434")</f>
        <v>PF04434</v>
      </c>
      <c r="L1759" s="13" t="s">
        <v>157</v>
      </c>
      <c r="M1759" s="13" t="s">
        <v>1379</v>
      </c>
    </row>
    <row r="1760" spans="1:13" x14ac:dyDescent="0.25">
      <c r="A1760" s="13" t="s">
        <v>5096</v>
      </c>
      <c r="B1760" s="13" t="s">
        <v>166</v>
      </c>
      <c r="C1760" s="13" t="s">
        <v>152</v>
      </c>
      <c r="E1760" s="14" t="s">
        <v>2578</v>
      </c>
      <c r="F1760" s="13" t="s">
        <v>1283</v>
      </c>
      <c r="H1760" s="13" t="s">
        <v>157</v>
      </c>
      <c r="I1760" s="13" t="s">
        <v>295</v>
      </c>
      <c r="J1760" s="13" t="str">
        <f>HYPERLINK("http://pfam.sanger.ac.uk/family/PF10536","PF10536")</f>
        <v>PF10536</v>
      </c>
      <c r="L1760" s="13" t="s">
        <v>157</v>
      </c>
    </row>
    <row r="1761" spans="1:13" x14ac:dyDescent="0.25">
      <c r="A1761" s="13" t="s">
        <v>5097</v>
      </c>
      <c r="B1761" s="13" t="s">
        <v>162</v>
      </c>
      <c r="C1761" s="13" t="s">
        <v>152</v>
      </c>
      <c r="E1761" s="14" t="s">
        <v>2578</v>
      </c>
      <c r="F1761" s="13" t="s">
        <v>1283</v>
      </c>
      <c r="H1761" s="13" t="s">
        <v>157</v>
      </c>
      <c r="I1761" s="13" t="s">
        <v>2613</v>
      </c>
      <c r="J1761" s="13" t="str">
        <f>HYPERLINK("http://pfam.sanger.ac.uk/family/PF03108","PF03108")</f>
        <v>PF03108</v>
      </c>
      <c r="L1761" s="13" t="s">
        <v>157</v>
      </c>
    </row>
    <row r="1762" spans="1:13" x14ac:dyDescent="0.25">
      <c r="A1762" s="13" t="s">
        <v>5098</v>
      </c>
      <c r="B1762" s="13" t="s">
        <v>162</v>
      </c>
      <c r="C1762" s="13" t="s">
        <v>152</v>
      </c>
      <c r="E1762" s="14" t="s">
        <v>2578</v>
      </c>
      <c r="F1762" s="13" t="s">
        <v>1283</v>
      </c>
      <c r="H1762" s="13" t="s">
        <v>157</v>
      </c>
      <c r="I1762" s="13" t="s">
        <v>750</v>
      </c>
      <c r="J1762" s="13" t="str">
        <f>HYPERLINK("http://pfam.sanger.ac.uk/family/PF03101","PF03101")</f>
        <v>PF03101</v>
      </c>
      <c r="L1762" s="13" t="s">
        <v>157</v>
      </c>
    </row>
    <row r="1763" spans="1:13" x14ac:dyDescent="0.25">
      <c r="A1763" s="13" t="s">
        <v>5099</v>
      </c>
      <c r="B1763" s="13" t="s">
        <v>175</v>
      </c>
      <c r="C1763" s="13" t="s">
        <v>152</v>
      </c>
      <c r="E1763" s="14" t="s">
        <v>2578</v>
      </c>
      <c r="F1763" s="13" t="s">
        <v>1283</v>
      </c>
      <c r="H1763" s="13" t="s">
        <v>157</v>
      </c>
      <c r="I1763" s="13" t="s">
        <v>295</v>
      </c>
      <c r="J1763" s="13" t="str">
        <f>HYPERLINK("http://pfam.sanger.ac.uk/family/PF10536","PF10536")</f>
        <v>PF10536</v>
      </c>
      <c r="L1763" s="13" t="s">
        <v>157</v>
      </c>
    </row>
    <row r="1764" spans="1:13" x14ac:dyDescent="0.25">
      <c r="A1764" s="13" t="s">
        <v>5100</v>
      </c>
      <c r="B1764" s="13" t="s">
        <v>162</v>
      </c>
      <c r="C1764" s="13" t="s">
        <v>152</v>
      </c>
      <c r="E1764" s="14" t="s">
        <v>2578</v>
      </c>
      <c r="F1764" s="13" t="s">
        <v>1283</v>
      </c>
      <c r="H1764" s="13" t="s">
        <v>157</v>
      </c>
      <c r="I1764" s="13" t="s">
        <v>2579</v>
      </c>
      <c r="J1764" s="13" t="str">
        <f>HYPERLINK("http://pfam.sanger.ac.uk/family/PF05699","PF05699")</f>
        <v>PF05699</v>
      </c>
      <c r="L1764" s="13" t="s">
        <v>157</v>
      </c>
      <c r="M1764" s="13" t="s">
        <v>2580</v>
      </c>
    </row>
    <row r="1765" spans="1:13" x14ac:dyDescent="0.25">
      <c r="A1765" s="13" t="s">
        <v>5101</v>
      </c>
      <c r="B1765" s="13" t="s">
        <v>166</v>
      </c>
      <c r="C1765" s="13" t="s">
        <v>152</v>
      </c>
      <c r="E1765" s="14" t="s">
        <v>2578</v>
      </c>
      <c r="F1765" s="13" t="s">
        <v>1283</v>
      </c>
      <c r="H1765" s="13" t="s">
        <v>157</v>
      </c>
      <c r="I1765" s="13" t="s">
        <v>295</v>
      </c>
      <c r="J1765" s="13" t="str">
        <f>HYPERLINK("http://pfam.sanger.ac.uk/family/PF10536","PF10536")</f>
        <v>PF10536</v>
      </c>
      <c r="L1765" s="13" t="s">
        <v>157</v>
      </c>
    </row>
    <row r="1766" spans="1:13" x14ac:dyDescent="0.25">
      <c r="A1766" s="13" t="s">
        <v>5102</v>
      </c>
      <c r="B1766" s="13" t="s">
        <v>166</v>
      </c>
      <c r="C1766" s="13" t="s">
        <v>152</v>
      </c>
      <c r="E1766" s="14" t="s">
        <v>2578</v>
      </c>
      <c r="F1766" s="13" t="s">
        <v>1283</v>
      </c>
      <c r="H1766" s="13" t="s">
        <v>157</v>
      </c>
      <c r="I1766" s="13" t="s">
        <v>2613</v>
      </c>
      <c r="J1766" s="13" t="str">
        <f>HYPERLINK("http://pfam.sanger.ac.uk/family/PF03108","PF03108")</f>
        <v>PF03108</v>
      </c>
      <c r="L1766" s="13" t="s">
        <v>157</v>
      </c>
    </row>
    <row r="1767" spans="1:13" x14ac:dyDescent="0.25">
      <c r="A1767" s="13" t="s">
        <v>5103</v>
      </c>
      <c r="B1767" s="13" t="s">
        <v>162</v>
      </c>
      <c r="C1767" s="13" t="s">
        <v>152</v>
      </c>
      <c r="E1767" s="14" t="s">
        <v>2578</v>
      </c>
      <c r="F1767" s="13" t="s">
        <v>1283</v>
      </c>
      <c r="H1767" s="13" t="s">
        <v>157</v>
      </c>
      <c r="I1767" s="13" t="s">
        <v>2579</v>
      </c>
      <c r="J1767" s="13" t="str">
        <f>HYPERLINK("http://pfam.sanger.ac.uk/family/PF05699","PF05699")</f>
        <v>PF05699</v>
      </c>
      <c r="L1767" s="13" t="s">
        <v>157</v>
      </c>
      <c r="M1767" s="13" t="s">
        <v>2662</v>
      </c>
    </row>
    <row r="1768" spans="1:13" x14ac:dyDescent="0.25">
      <c r="A1768" s="13" t="s">
        <v>5104</v>
      </c>
      <c r="B1768" s="13" t="s">
        <v>166</v>
      </c>
      <c r="C1768" s="13" t="s">
        <v>152</v>
      </c>
      <c r="E1768" s="14" t="s">
        <v>2578</v>
      </c>
      <c r="F1768" s="13" t="s">
        <v>1283</v>
      </c>
      <c r="H1768" s="13" t="s">
        <v>157</v>
      </c>
      <c r="I1768" s="13" t="s">
        <v>2613</v>
      </c>
      <c r="J1768" s="13" t="str">
        <f>HYPERLINK("http://pfam.sanger.ac.uk/family/PF03108","PF03108")</f>
        <v>PF03108</v>
      </c>
      <c r="L1768" s="13" t="s">
        <v>157</v>
      </c>
    </row>
    <row r="1769" spans="1:13" x14ac:dyDescent="0.25">
      <c r="A1769" s="13" t="s">
        <v>5105</v>
      </c>
      <c r="B1769" s="13" t="s">
        <v>166</v>
      </c>
      <c r="C1769" s="13" t="s">
        <v>152</v>
      </c>
      <c r="E1769" s="14" t="s">
        <v>2578</v>
      </c>
      <c r="F1769" s="13" t="s">
        <v>1283</v>
      </c>
      <c r="H1769" s="13" t="s">
        <v>157</v>
      </c>
      <c r="I1769" s="13" t="s">
        <v>750</v>
      </c>
      <c r="J1769" s="13" t="str">
        <f>HYPERLINK("http://pfam.sanger.ac.uk/family/PF03101","PF03101")</f>
        <v>PF03101</v>
      </c>
      <c r="L1769" s="13" t="s">
        <v>157</v>
      </c>
    </row>
    <row r="1770" spans="1:13" x14ac:dyDescent="0.25">
      <c r="A1770" s="13" t="s">
        <v>5106</v>
      </c>
      <c r="B1770" s="13" t="s">
        <v>162</v>
      </c>
      <c r="C1770" s="13" t="s">
        <v>152</v>
      </c>
      <c r="E1770" s="14" t="s">
        <v>2578</v>
      </c>
      <c r="F1770" s="13" t="s">
        <v>1283</v>
      </c>
      <c r="H1770" s="13" t="s">
        <v>157</v>
      </c>
      <c r="I1770" s="13" t="s">
        <v>295</v>
      </c>
      <c r="J1770" s="13" t="str">
        <f>HYPERLINK("http://pfam.sanger.ac.uk/family/PF10536","PF10536")</f>
        <v>PF10536</v>
      </c>
      <c r="L1770" s="13" t="s">
        <v>157</v>
      </c>
    </row>
    <row r="1771" spans="1:13" x14ac:dyDescent="0.25">
      <c r="A1771" s="13" t="s">
        <v>5107</v>
      </c>
      <c r="B1771" s="13" t="s">
        <v>162</v>
      </c>
      <c r="C1771" s="13" t="s">
        <v>152</v>
      </c>
      <c r="E1771" s="14" t="s">
        <v>2578</v>
      </c>
      <c r="F1771" s="13" t="s">
        <v>1283</v>
      </c>
      <c r="H1771" s="13" t="s">
        <v>157</v>
      </c>
      <c r="I1771" s="13" t="s">
        <v>1377</v>
      </c>
      <c r="J1771" s="13" t="str">
        <f>HYPERLINK("http://pfam.sanger.ac.uk/family/PF04434","PF04434")</f>
        <v>PF04434</v>
      </c>
      <c r="L1771" s="13" t="s">
        <v>157</v>
      </c>
      <c r="M1771" s="13" t="s">
        <v>5066</v>
      </c>
    </row>
    <row r="1772" spans="1:13" x14ac:dyDescent="0.25">
      <c r="A1772" s="13" t="s">
        <v>5108</v>
      </c>
      <c r="B1772" s="13" t="s">
        <v>166</v>
      </c>
      <c r="C1772" s="13" t="s">
        <v>152</v>
      </c>
      <c r="E1772" s="14" t="s">
        <v>2578</v>
      </c>
      <c r="F1772" s="13" t="s">
        <v>1283</v>
      </c>
      <c r="H1772" s="13" t="s">
        <v>157</v>
      </c>
      <c r="I1772" s="13" t="s">
        <v>295</v>
      </c>
      <c r="J1772" s="13" t="str">
        <f>HYPERLINK("http://pfam.sanger.ac.uk/family/PF10536","PF10536")</f>
        <v>PF10536</v>
      </c>
      <c r="L1772" s="13" t="s">
        <v>157</v>
      </c>
    </row>
    <row r="1773" spans="1:13" x14ac:dyDescent="0.25">
      <c r="A1773" s="13" t="s">
        <v>5109</v>
      </c>
      <c r="B1773" s="13" t="s">
        <v>162</v>
      </c>
      <c r="C1773" s="13" t="s">
        <v>152</v>
      </c>
      <c r="E1773" s="14" t="s">
        <v>2578</v>
      </c>
      <c r="F1773" s="13" t="s">
        <v>1283</v>
      </c>
      <c r="H1773" s="13" t="s">
        <v>157</v>
      </c>
      <c r="I1773" s="13" t="s">
        <v>295</v>
      </c>
      <c r="J1773" s="13" t="str">
        <f>HYPERLINK("http://pfam.sanger.ac.uk/family/PF10536","PF10536")</f>
        <v>PF10536</v>
      </c>
      <c r="L1773" s="13" t="s">
        <v>157</v>
      </c>
    </row>
    <row r="1774" spans="1:13" x14ac:dyDescent="0.25">
      <c r="A1774" s="13" t="s">
        <v>5110</v>
      </c>
      <c r="B1774" s="13" t="s">
        <v>162</v>
      </c>
      <c r="C1774" s="13" t="s">
        <v>152</v>
      </c>
      <c r="E1774" s="14" t="s">
        <v>2578</v>
      </c>
      <c r="F1774" s="13" t="s">
        <v>1283</v>
      </c>
      <c r="H1774" s="13" t="s">
        <v>157</v>
      </c>
      <c r="I1774" s="13" t="s">
        <v>750</v>
      </c>
      <c r="J1774" s="13" t="str">
        <f>HYPERLINK("http://pfam.sanger.ac.uk/family/PF03101","PF03101")</f>
        <v>PF03101</v>
      </c>
      <c r="L1774" s="13" t="s">
        <v>157</v>
      </c>
    </row>
    <row r="1775" spans="1:13" x14ac:dyDescent="0.25">
      <c r="A1775" s="13" t="s">
        <v>5111</v>
      </c>
      <c r="B1775" s="13" t="s">
        <v>162</v>
      </c>
      <c r="C1775" s="13" t="s">
        <v>152</v>
      </c>
      <c r="E1775" s="14" t="s">
        <v>2578</v>
      </c>
      <c r="F1775" s="13" t="s">
        <v>1283</v>
      </c>
      <c r="H1775" s="13" t="s">
        <v>157</v>
      </c>
      <c r="I1775" s="13" t="s">
        <v>2641</v>
      </c>
      <c r="J1775" s="13" t="str">
        <f>HYPERLINK("http://pfam.sanger.ac.uk/family/PF13963","PF13963")</f>
        <v>PF13963</v>
      </c>
      <c r="L1775" s="13" t="s">
        <v>157</v>
      </c>
    </row>
    <row r="1776" spans="1:13" x14ac:dyDescent="0.25">
      <c r="A1776" s="13" t="s">
        <v>5112</v>
      </c>
      <c r="B1776" s="13" t="s">
        <v>166</v>
      </c>
      <c r="C1776" s="13" t="s">
        <v>901</v>
      </c>
      <c r="E1776" s="14" t="s">
        <v>2578</v>
      </c>
      <c r="F1776" s="13" t="s">
        <v>1283</v>
      </c>
      <c r="H1776" s="13" t="s">
        <v>157</v>
      </c>
      <c r="I1776" s="13" t="s">
        <v>295</v>
      </c>
      <c r="J1776" s="13" t="str">
        <f>HYPERLINK("http://pfam.sanger.ac.uk/family/PF10536","PF10536")</f>
        <v>PF10536</v>
      </c>
      <c r="L1776" s="13" t="s">
        <v>157</v>
      </c>
    </row>
    <row r="1777" spans="1:13" x14ac:dyDescent="0.25">
      <c r="A1777" s="13" t="s">
        <v>5113</v>
      </c>
      <c r="B1777" s="13" t="s">
        <v>175</v>
      </c>
      <c r="C1777" s="13" t="s">
        <v>152</v>
      </c>
      <c r="E1777" s="14" t="s">
        <v>2578</v>
      </c>
      <c r="F1777" s="13" t="s">
        <v>1283</v>
      </c>
      <c r="H1777" s="13" t="s">
        <v>157</v>
      </c>
      <c r="I1777" s="13" t="s">
        <v>2641</v>
      </c>
      <c r="J1777" s="13" t="str">
        <f>HYPERLINK("http://pfam.sanger.ac.uk/family/PF13963","PF13963")</f>
        <v>PF13963</v>
      </c>
      <c r="L1777" s="13" t="s">
        <v>157</v>
      </c>
    </row>
    <row r="1778" spans="1:13" x14ac:dyDescent="0.25">
      <c r="A1778" s="13" t="s">
        <v>5114</v>
      </c>
      <c r="B1778" s="13" t="s">
        <v>166</v>
      </c>
      <c r="C1778" s="13" t="s">
        <v>152</v>
      </c>
      <c r="E1778" s="14" t="s">
        <v>2578</v>
      </c>
      <c r="F1778" s="13" t="s">
        <v>1283</v>
      </c>
      <c r="H1778" s="13" t="s">
        <v>157</v>
      </c>
      <c r="I1778" s="13" t="s">
        <v>2613</v>
      </c>
      <c r="J1778" s="13" t="str">
        <f>HYPERLINK("http://pfam.sanger.ac.uk/family/PF03108","PF03108")</f>
        <v>PF03108</v>
      </c>
      <c r="L1778" s="13" t="s">
        <v>157</v>
      </c>
    </row>
    <row r="1779" spans="1:13" x14ac:dyDescent="0.25">
      <c r="A1779" s="13" t="s">
        <v>5115</v>
      </c>
      <c r="B1779" s="13" t="s">
        <v>166</v>
      </c>
      <c r="C1779" s="13" t="s">
        <v>152</v>
      </c>
      <c r="E1779" s="14" t="s">
        <v>2578</v>
      </c>
      <c r="F1779" s="13" t="s">
        <v>1283</v>
      </c>
      <c r="H1779" s="13" t="s">
        <v>157</v>
      </c>
      <c r="I1779" s="13" t="s">
        <v>295</v>
      </c>
      <c r="J1779" s="13" t="str">
        <f>HYPERLINK("http://pfam.sanger.ac.uk/family/PF10536","PF10536")</f>
        <v>PF10536</v>
      </c>
      <c r="L1779" s="13" t="s">
        <v>157</v>
      </c>
    </row>
    <row r="1780" spans="1:13" x14ac:dyDescent="0.25">
      <c r="A1780" s="13" t="s">
        <v>5116</v>
      </c>
      <c r="B1780" s="13" t="s">
        <v>166</v>
      </c>
      <c r="C1780" s="13" t="s">
        <v>152</v>
      </c>
      <c r="E1780" s="14" t="s">
        <v>2578</v>
      </c>
      <c r="F1780" s="13" t="s">
        <v>1283</v>
      </c>
      <c r="H1780" s="13" t="s">
        <v>157</v>
      </c>
      <c r="I1780" s="13" t="s">
        <v>295</v>
      </c>
      <c r="J1780" s="13" t="str">
        <f>HYPERLINK("http://pfam.sanger.ac.uk/family/PF10536","PF10536")</f>
        <v>PF10536</v>
      </c>
      <c r="L1780" s="13" t="s">
        <v>157</v>
      </c>
    </row>
    <row r="1781" spans="1:13" x14ac:dyDescent="0.25">
      <c r="A1781" s="13" t="s">
        <v>5117</v>
      </c>
      <c r="B1781" s="13" t="s">
        <v>166</v>
      </c>
      <c r="C1781" s="13" t="s">
        <v>152</v>
      </c>
      <c r="E1781" s="14" t="s">
        <v>2578</v>
      </c>
      <c r="F1781" s="13" t="s">
        <v>1283</v>
      </c>
      <c r="H1781" s="13" t="s">
        <v>157</v>
      </c>
      <c r="I1781" s="13" t="s">
        <v>767</v>
      </c>
      <c r="J1781" s="13" t="str">
        <f>HYPERLINK("http://pfam.sanger.ac.uk/family/PF02992","PF02992")</f>
        <v>PF02992</v>
      </c>
      <c r="L1781" s="13" t="s">
        <v>157</v>
      </c>
    </row>
    <row r="1782" spans="1:13" x14ac:dyDescent="0.25">
      <c r="A1782" s="13" t="s">
        <v>5118</v>
      </c>
      <c r="B1782" s="13" t="s">
        <v>162</v>
      </c>
      <c r="C1782" s="13" t="s">
        <v>152</v>
      </c>
      <c r="E1782" s="14" t="s">
        <v>2578</v>
      </c>
      <c r="F1782" s="13" t="s">
        <v>1283</v>
      </c>
      <c r="H1782" s="13" t="s">
        <v>157</v>
      </c>
      <c r="I1782" s="13" t="s">
        <v>750</v>
      </c>
      <c r="J1782" s="13" t="str">
        <f>HYPERLINK("http://pfam.sanger.ac.uk/family/PF03101","PF03101")</f>
        <v>PF03101</v>
      </c>
      <c r="L1782" s="13" t="s">
        <v>157</v>
      </c>
    </row>
    <row r="1783" spans="1:13" x14ac:dyDescent="0.25">
      <c r="A1783" s="13" t="s">
        <v>5119</v>
      </c>
      <c r="B1783" s="13" t="s">
        <v>166</v>
      </c>
      <c r="C1783" s="13" t="s">
        <v>152</v>
      </c>
      <c r="E1783" s="14" t="s">
        <v>2578</v>
      </c>
      <c r="F1783" s="13" t="s">
        <v>1283</v>
      </c>
      <c r="H1783" s="13" t="s">
        <v>157</v>
      </c>
      <c r="I1783" s="13" t="s">
        <v>767</v>
      </c>
      <c r="J1783" s="13" t="str">
        <f>HYPERLINK("http://pfam.sanger.ac.uk/family/PF02992","PF02992")</f>
        <v>PF02992</v>
      </c>
      <c r="L1783" s="13" t="s">
        <v>157</v>
      </c>
    </row>
    <row r="1784" spans="1:13" x14ac:dyDescent="0.25">
      <c r="A1784" s="13" t="s">
        <v>5120</v>
      </c>
      <c r="B1784" s="13" t="s">
        <v>166</v>
      </c>
      <c r="C1784" s="13" t="s">
        <v>152</v>
      </c>
      <c r="E1784" s="14" t="s">
        <v>2578</v>
      </c>
      <c r="F1784" s="13" t="s">
        <v>1283</v>
      </c>
      <c r="H1784" s="13" t="s">
        <v>157</v>
      </c>
      <c r="I1784" s="13" t="s">
        <v>2673</v>
      </c>
      <c r="J1784" s="13" t="str">
        <f>HYPERLINK("http://pfam.sanger.ac.uk/family/PF03004","PF03004")</f>
        <v>PF03004</v>
      </c>
      <c r="L1784" s="13" t="s">
        <v>157</v>
      </c>
    </row>
    <row r="1785" spans="1:13" x14ac:dyDescent="0.25">
      <c r="A1785" s="13" t="s">
        <v>5121</v>
      </c>
      <c r="B1785" s="13" t="s">
        <v>166</v>
      </c>
      <c r="C1785" s="13" t="s">
        <v>152</v>
      </c>
      <c r="E1785" s="14" t="s">
        <v>2578</v>
      </c>
      <c r="F1785" s="13" t="s">
        <v>1283</v>
      </c>
      <c r="H1785" s="13" t="s">
        <v>157</v>
      </c>
      <c r="I1785" s="13" t="s">
        <v>750</v>
      </c>
      <c r="J1785" s="13" t="str">
        <f>HYPERLINK("http://pfam.sanger.ac.uk/family/PF03101","PF03101")</f>
        <v>PF03101</v>
      </c>
      <c r="L1785" s="13" t="s">
        <v>157</v>
      </c>
    </row>
    <row r="1786" spans="1:13" x14ac:dyDescent="0.25">
      <c r="A1786" s="13" t="s">
        <v>5122</v>
      </c>
      <c r="B1786" s="13" t="s">
        <v>162</v>
      </c>
      <c r="C1786" s="13" t="s">
        <v>152</v>
      </c>
      <c r="E1786" s="14" t="s">
        <v>2578</v>
      </c>
      <c r="F1786" s="13" t="s">
        <v>1283</v>
      </c>
      <c r="H1786" s="13" t="s">
        <v>157</v>
      </c>
      <c r="I1786" s="13" t="s">
        <v>767</v>
      </c>
      <c r="J1786" s="13" t="str">
        <f>HYPERLINK("http://pfam.sanger.ac.uk/family/PF02992","PF02992")</f>
        <v>PF02992</v>
      </c>
      <c r="L1786" s="13" t="s">
        <v>157</v>
      </c>
    </row>
    <row r="1787" spans="1:13" x14ac:dyDescent="0.25">
      <c r="A1787" s="13" t="s">
        <v>5123</v>
      </c>
      <c r="B1787" s="13" t="s">
        <v>175</v>
      </c>
      <c r="C1787" s="13" t="s">
        <v>152</v>
      </c>
      <c r="E1787" s="14" t="s">
        <v>2578</v>
      </c>
      <c r="F1787" s="13" t="s">
        <v>1283</v>
      </c>
      <c r="H1787" s="13" t="s">
        <v>157</v>
      </c>
      <c r="I1787" s="13" t="s">
        <v>676</v>
      </c>
      <c r="J1787" s="13" t="str">
        <f>HYPERLINK("http://pfam.sanger.ac.uk/family/PF10551","PF10551")</f>
        <v>PF10551</v>
      </c>
      <c r="L1787" s="13" t="s">
        <v>157</v>
      </c>
    </row>
    <row r="1788" spans="1:13" x14ac:dyDescent="0.25">
      <c r="A1788" s="13" t="s">
        <v>5124</v>
      </c>
      <c r="B1788" s="13" t="s">
        <v>162</v>
      </c>
      <c r="C1788" s="13" t="s">
        <v>152</v>
      </c>
      <c r="E1788" s="14" t="s">
        <v>2578</v>
      </c>
      <c r="F1788" s="13" t="s">
        <v>1283</v>
      </c>
      <c r="H1788" s="13" t="s">
        <v>157</v>
      </c>
      <c r="I1788" s="13" t="s">
        <v>750</v>
      </c>
      <c r="J1788" s="13" t="str">
        <f>HYPERLINK("http://pfam.sanger.ac.uk/family/PF03101","PF03101")</f>
        <v>PF03101</v>
      </c>
      <c r="L1788" s="13" t="s">
        <v>157</v>
      </c>
    </row>
    <row r="1789" spans="1:13" x14ac:dyDescent="0.25">
      <c r="A1789" s="13" t="s">
        <v>5125</v>
      </c>
      <c r="B1789" s="13" t="s">
        <v>162</v>
      </c>
      <c r="C1789" s="13" t="s">
        <v>901</v>
      </c>
      <c r="E1789" s="14" t="s">
        <v>2578</v>
      </c>
      <c r="F1789" s="13" t="s">
        <v>1283</v>
      </c>
      <c r="H1789" s="13" t="s">
        <v>157</v>
      </c>
      <c r="I1789" s="13" t="s">
        <v>676</v>
      </c>
      <c r="J1789" s="13" t="str">
        <f>HYPERLINK("http://pfam.sanger.ac.uk/family/PF10551","PF10551")</f>
        <v>PF10551</v>
      </c>
      <c r="L1789" s="13" t="s">
        <v>157</v>
      </c>
    </row>
    <row r="1790" spans="1:13" x14ac:dyDescent="0.25">
      <c r="A1790" s="13" t="s">
        <v>5126</v>
      </c>
      <c r="B1790" s="13" t="s">
        <v>162</v>
      </c>
      <c r="C1790" s="13" t="s">
        <v>152</v>
      </c>
      <c r="E1790" s="14" t="s">
        <v>2578</v>
      </c>
      <c r="F1790" s="13" t="s">
        <v>1283</v>
      </c>
      <c r="H1790" s="13" t="s">
        <v>157</v>
      </c>
      <c r="I1790" s="13" t="s">
        <v>2684</v>
      </c>
      <c r="J1790" s="13" t="str">
        <f>HYPERLINK("http://pfam.sanger.ac.uk/family/PF04827","PF04827")</f>
        <v>PF04827</v>
      </c>
      <c r="L1790" s="13" t="s">
        <v>157</v>
      </c>
      <c r="M1790" s="13" t="s">
        <v>2686</v>
      </c>
    </row>
    <row r="1791" spans="1:13" x14ac:dyDescent="0.25">
      <c r="A1791" s="13" t="s">
        <v>5127</v>
      </c>
      <c r="B1791" s="13" t="s">
        <v>166</v>
      </c>
      <c r="C1791" s="13" t="s">
        <v>152</v>
      </c>
      <c r="E1791" s="14" t="s">
        <v>2578</v>
      </c>
      <c r="F1791" s="13" t="s">
        <v>1283</v>
      </c>
      <c r="H1791" s="13" t="s">
        <v>157</v>
      </c>
      <c r="I1791" s="13" t="s">
        <v>2579</v>
      </c>
      <c r="J1791" s="13" t="str">
        <f>HYPERLINK("http://pfam.sanger.ac.uk/family/PF05699","PF05699")</f>
        <v>PF05699</v>
      </c>
      <c r="L1791" s="13" t="s">
        <v>157</v>
      </c>
      <c r="M1791" s="13" t="s">
        <v>2662</v>
      </c>
    </row>
    <row r="1792" spans="1:13" x14ac:dyDescent="0.25">
      <c r="A1792" s="13" t="s">
        <v>5128</v>
      </c>
      <c r="B1792" s="13" t="s">
        <v>162</v>
      </c>
      <c r="C1792" s="13" t="s">
        <v>152</v>
      </c>
      <c r="E1792" s="14" t="s">
        <v>2578</v>
      </c>
      <c r="F1792" s="13" t="s">
        <v>1283</v>
      </c>
      <c r="H1792" s="13" t="s">
        <v>157</v>
      </c>
      <c r="I1792" s="13" t="s">
        <v>295</v>
      </c>
      <c r="J1792" s="13" t="str">
        <f>HYPERLINK("http://pfam.sanger.ac.uk/family/PF10536","PF10536")</f>
        <v>PF10536</v>
      </c>
      <c r="L1792" s="13" t="s">
        <v>157</v>
      </c>
    </row>
    <row r="1793" spans="1:13" x14ac:dyDescent="0.25">
      <c r="A1793" s="13" t="s">
        <v>5129</v>
      </c>
      <c r="B1793" s="13" t="s">
        <v>166</v>
      </c>
      <c r="C1793" s="13" t="s">
        <v>152</v>
      </c>
      <c r="E1793" s="14" t="s">
        <v>2578</v>
      </c>
      <c r="F1793" s="13" t="s">
        <v>1283</v>
      </c>
      <c r="H1793" s="13" t="s">
        <v>157</v>
      </c>
      <c r="I1793" s="13" t="s">
        <v>750</v>
      </c>
      <c r="J1793" s="13" t="str">
        <f>HYPERLINK("http://pfam.sanger.ac.uk/family/PF03101","PF03101")</f>
        <v>PF03101</v>
      </c>
      <c r="L1793" s="13" t="s">
        <v>157</v>
      </c>
    </row>
    <row r="1794" spans="1:13" x14ac:dyDescent="0.25">
      <c r="A1794" s="13" t="s">
        <v>5130</v>
      </c>
      <c r="B1794" s="13" t="s">
        <v>166</v>
      </c>
      <c r="C1794" s="13" t="s">
        <v>152</v>
      </c>
      <c r="E1794" s="14" t="s">
        <v>2578</v>
      </c>
      <c r="F1794" s="13" t="s">
        <v>1283</v>
      </c>
      <c r="H1794" s="13" t="s">
        <v>157</v>
      </c>
      <c r="I1794" s="13" t="s">
        <v>2613</v>
      </c>
      <c r="J1794" s="13" t="str">
        <f>HYPERLINK("http://pfam.sanger.ac.uk/family/PF03108","PF03108")</f>
        <v>PF03108</v>
      </c>
      <c r="L1794" s="13" t="s">
        <v>157</v>
      </c>
    </row>
    <row r="1795" spans="1:13" x14ac:dyDescent="0.25">
      <c r="A1795" s="13" t="s">
        <v>5131</v>
      </c>
      <c r="B1795" s="13" t="s">
        <v>166</v>
      </c>
      <c r="C1795" s="13" t="s">
        <v>152</v>
      </c>
      <c r="E1795" s="14" t="s">
        <v>2578</v>
      </c>
      <c r="F1795" s="13" t="s">
        <v>1283</v>
      </c>
      <c r="H1795" s="13" t="s">
        <v>157</v>
      </c>
      <c r="I1795" s="13" t="s">
        <v>767</v>
      </c>
      <c r="J1795" s="13" t="str">
        <f>HYPERLINK("http://pfam.sanger.ac.uk/family/PF02992","PF02992")</f>
        <v>PF02992</v>
      </c>
      <c r="L1795" s="13" t="s">
        <v>157</v>
      </c>
    </row>
    <row r="1796" spans="1:13" x14ac:dyDescent="0.25">
      <c r="A1796" s="13" t="s">
        <v>5132</v>
      </c>
      <c r="B1796" s="13" t="s">
        <v>175</v>
      </c>
      <c r="C1796" s="13" t="s">
        <v>152</v>
      </c>
      <c r="E1796" s="14" t="s">
        <v>2578</v>
      </c>
      <c r="F1796" s="13" t="s">
        <v>1283</v>
      </c>
      <c r="H1796" s="13" t="s">
        <v>157</v>
      </c>
      <c r="I1796" s="13" t="s">
        <v>767</v>
      </c>
      <c r="J1796" s="13" t="str">
        <f>HYPERLINK("http://pfam.sanger.ac.uk/family/PF02992","PF02992")</f>
        <v>PF02992</v>
      </c>
      <c r="L1796" s="13" t="s">
        <v>157</v>
      </c>
    </row>
    <row r="1797" spans="1:13" x14ac:dyDescent="0.25">
      <c r="A1797" s="13" t="s">
        <v>5133</v>
      </c>
      <c r="B1797" s="13" t="s">
        <v>175</v>
      </c>
      <c r="C1797" s="13" t="s">
        <v>152</v>
      </c>
      <c r="E1797" s="14" t="s">
        <v>2578</v>
      </c>
      <c r="F1797" s="13" t="s">
        <v>1283</v>
      </c>
      <c r="H1797" s="13" t="s">
        <v>157</v>
      </c>
      <c r="I1797" s="13" t="s">
        <v>750</v>
      </c>
      <c r="J1797" s="13" t="str">
        <f>HYPERLINK("http://pfam.sanger.ac.uk/family/PF03101","PF03101")</f>
        <v>PF03101</v>
      </c>
      <c r="L1797" s="13" t="s">
        <v>157</v>
      </c>
    </row>
    <row r="1798" spans="1:13" x14ac:dyDescent="0.25">
      <c r="A1798" s="13" t="s">
        <v>5134</v>
      </c>
      <c r="B1798" s="13" t="s">
        <v>166</v>
      </c>
      <c r="C1798" s="13" t="s">
        <v>152</v>
      </c>
      <c r="E1798" s="14" t="s">
        <v>2578</v>
      </c>
      <c r="F1798" s="13" t="s">
        <v>1283</v>
      </c>
      <c r="H1798" s="13" t="s">
        <v>157</v>
      </c>
      <c r="I1798" s="13" t="s">
        <v>750</v>
      </c>
      <c r="J1798" s="13" t="str">
        <f>HYPERLINK("http://pfam.sanger.ac.uk/family/PF03101","PF03101")</f>
        <v>PF03101</v>
      </c>
      <c r="L1798" s="13" t="s">
        <v>157</v>
      </c>
    </row>
    <row r="1799" spans="1:13" x14ac:dyDescent="0.25">
      <c r="A1799" s="13" t="s">
        <v>5135</v>
      </c>
      <c r="B1799" s="13" t="s">
        <v>166</v>
      </c>
      <c r="C1799" s="13" t="s">
        <v>152</v>
      </c>
      <c r="E1799" s="14" t="s">
        <v>2578</v>
      </c>
      <c r="F1799" s="13" t="s">
        <v>1283</v>
      </c>
      <c r="H1799" s="13" t="s">
        <v>157</v>
      </c>
      <c r="I1799" s="13" t="s">
        <v>2579</v>
      </c>
      <c r="J1799" s="13" t="str">
        <f>HYPERLINK("http://pfam.sanger.ac.uk/family/PF05699","PF05699")</f>
        <v>PF05699</v>
      </c>
      <c r="L1799" s="13" t="s">
        <v>157</v>
      </c>
      <c r="M1799" s="13" t="s">
        <v>2662</v>
      </c>
    </row>
    <row r="1800" spans="1:13" x14ac:dyDescent="0.25">
      <c r="A1800" s="13" t="s">
        <v>5136</v>
      </c>
      <c r="B1800" s="13" t="s">
        <v>151</v>
      </c>
      <c r="C1800" s="13" t="s">
        <v>152</v>
      </c>
      <c r="E1800" s="14" t="s">
        <v>2578</v>
      </c>
      <c r="F1800" s="13" t="s">
        <v>1283</v>
      </c>
      <c r="H1800" s="13" t="s">
        <v>157</v>
      </c>
      <c r="I1800" s="13" t="s">
        <v>2579</v>
      </c>
      <c r="J1800" s="13" t="str">
        <f>HYPERLINK("http://pfam.sanger.ac.uk/family/PF05699","PF05699")</f>
        <v>PF05699</v>
      </c>
      <c r="L1800" s="13" t="s">
        <v>157</v>
      </c>
      <c r="M1800" s="13" t="s">
        <v>4999</v>
      </c>
    </row>
    <row r="1801" spans="1:13" x14ac:dyDescent="0.25">
      <c r="A1801" s="13" t="s">
        <v>5137</v>
      </c>
      <c r="B1801" s="13" t="s">
        <v>151</v>
      </c>
      <c r="C1801" s="13" t="s">
        <v>152</v>
      </c>
      <c r="E1801" s="14" t="s">
        <v>2578</v>
      </c>
      <c r="F1801" s="13" t="s">
        <v>1283</v>
      </c>
      <c r="H1801" s="13" t="s">
        <v>157</v>
      </c>
      <c r="I1801" s="13" t="s">
        <v>2579</v>
      </c>
      <c r="J1801" s="13" t="str">
        <f>HYPERLINK("http://pfam.sanger.ac.uk/family/PF05699","PF05699")</f>
        <v>PF05699</v>
      </c>
      <c r="L1801" s="13" t="s">
        <v>157</v>
      </c>
      <c r="M1801" s="13" t="s">
        <v>2580</v>
      </c>
    </row>
    <row r="1802" spans="1:13" x14ac:dyDescent="0.25">
      <c r="A1802" s="13" t="s">
        <v>5138</v>
      </c>
      <c r="B1802" s="13" t="s">
        <v>162</v>
      </c>
      <c r="C1802" s="13" t="s">
        <v>152</v>
      </c>
      <c r="E1802" s="14" t="s">
        <v>2578</v>
      </c>
      <c r="F1802" s="13" t="s">
        <v>1283</v>
      </c>
      <c r="H1802" s="13" t="s">
        <v>157</v>
      </c>
      <c r="I1802" s="13" t="s">
        <v>2579</v>
      </c>
      <c r="J1802" s="13" t="str">
        <f>HYPERLINK("http://pfam.sanger.ac.uk/family/PF05699","PF05699")</f>
        <v>PF05699</v>
      </c>
      <c r="L1802" s="13" t="s">
        <v>157</v>
      </c>
      <c r="M1802" s="13" t="s">
        <v>2580</v>
      </c>
    </row>
    <row r="1803" spans="1:13" x14ac:dyDescent="0.25">
      <c r="A1803" s="13" t="s">
        <v>5139</v>
      </c>
      <c r="B1803" s="13" t="s">
        <v>175</v>
      </c>
      <c r="C1803" s="13" t="s">
        <v>152</v>
      </c>
      <c r="E1803" s="14" t="s">
        <v>2578</v>
      </c>
      <c r="F1803" s="13" t="s">
        <v>1283</v>
      </c>
      <c r="H1803" s="13" t="s">
        <v>157</v>
      </c>
      <c r="I1803" s="13" t="s">
        <v>2579</v>
      </c>
      <c r="J1803" s="13" t="str">
        <f>HYPERLINK("http://pfam.sanger.ac.uk/family/PF05699","PF05699")</f>
        <v>PF05699</v>
      </c>
      <c r="L1803" s="13" t="s">
        <v>157</v>
      </c>
      <c r="M1803" s="13" t="s">
        <v>2580</v>
      </c>
    </row>
    <row r="1804" spans="1:13" x14ac:dyDescent="0.25">
      <c r="A1804" s="13" t="s">
        <v>5140</v>
      </c>
      <c r="B1804" s="13" t="s">
        <v>162</v>
      </c>
      <c r="C1804" s="13" t="s">
        <v>152</v>
      </c>
      <c r="E1804" s="14" t="s">
        <v>2578</v>
      </c>
      <c r="F1804" s="13" t="s">
        <v>1283</v>
      </c>
      <c r="H1804" s="13" t="s">
        <v>157</v>
      </c>
      <c r="I1804" s="13" t="s">
        <v>295</v>
      </c>
      <c r="J1804" s="13" t="str">
        <f>HYPERLINK("http://pfam.sanger.ac.uk/family/PF10536","PF10536")</f>
        <v>PF10536</v>
      </c>
      <c r="L1804" s="13" t="s">
        <v>157</v>
      </c>
    </row>
    <row r="1805" spans="1:13" x14ac:dyDescent="0.25">
      <c r="A1805" s="13" t="s">
        <v>5141</v>
      </c>
      <c r="B1805" s="13" t="s">
        <v>175</v>
      </c>
      <c r="C1805" s="13" t="s">
        <v>152</v>
      </c>
      <c r="E1805" s="14" t="s">
        <v>2578</v>
      </c>
      <c r="F1805" s="13" t="s">
        <v>1283</v>
      </c>
      <c r="H1805" s="13" t="s">
        <v>157</v>
      </c>
      <c r="I1805" s="13" t="s">
        <v>767</v>
      </c>
      <c r="J1805" s="13" t="str">
        <f>HYPERLINK("http://pfam.sanger.ac.uk/family/PF02992","PF02992")</f>
        <v>PF02992</v>
      </c>
      <c r="L1805" s="13" t="s">
        <v>157</v>
      </c>
    </row>
    <row r="1806" spans="1:13" x14ac:dyDescent="0.25">
      <c r="A1806" s="13" t="s">
        <v>5142</v>
      </c>
      <c r="B1806" s="13" t="s">
        <v>151</v>
      </c>
      <c r="C1806" s="13" t="s">
        <v>152</v>
      </c>
      <c r="E1806" s="14" t="s">
        <v>2578</v>
      </c>
      <c r="F1806" s="13" t="s">
        <v>1283</v>
      </c>
      <c r="H1806" s="13" t="s">
        <v>157</v>
      </c>
      <c r="I1806" s="13" t="s">
        <v>1377</v>
      </c>
      <c r="J1806" s="13" t="str">
        <f>HYPERLINK("http://pfam.sanger.ac.uk/family/PF04434","PF04434")</f>
        <v>PF04434</v>
      </c>
      <c r="L1806" s="13" t="s">
        <v>157</v>
      </c>
      <c r="M1806" s="13" t="s">
        <v>5066</v>
      </c>
    </row>
    <row r="1807" spans="1:13" x14ac:dyDescent="0.25">
      <c r="A1807" s="13" t="s">
        <v>5143</v>
      </c>
      <c r="B1807" s="13" t="s">
        <v>166</v>
      </c>
      <c r="C1807" s="13" t="s">
        <v>152</v>
      </c>
      <c r="E1807" s="14" t="s">
        <v>2578</v>
      </c>
      <c r="F1807" s="13" t="s">
        <v>1283</v>
      </c>
      <c r="H1807" s="13" t="s">
        <v>157</v>
      </c>
      <c r="I1807" s="13" t="s">
        <v>295</v>
      </c>
      <c r="J1807" s="13" t="str">
        <f>HYPERLINK("http://pfam.sanger.ac.uk/family/PF10536","PF10536")</f>
        <v>PF10536</v>
      </c>
      <c r="L1807" s="13" t="s">
        <v>157</v>
      </c>
    </row>
    <row r="1808" spans="1:13" x14ac:dyDescent="0.25">
      <c r="A1808" s="13" t="s">
        <v>5144</v>
      </c>
      <c r="B1808" s="13" t="s">
        <v>151</v>
      </c>
      <c r="C1808" s="13" t="s">
        <v>152</v>
      </c>
      <c r="E1808" s="14" t="s">
        <v>2578</v>
      </c>
      <c r="F1808" s="13" t="s">
        <v>1283</v>
      </c>
      <c r="H1808" s="13" t="s">
        <v>157</v>
      </c>
      <c r="I1808" s="13" t="s">
        <v>2592</v>
      </c>
      <c r="J1808" s="13" t="str">
        <f>HYPERLINK("http://pfam.sanger.ac.uk/family/PF14214","PF14214")</f>
        <v>PF14214</v>
      </c>
      <c r="L1808" s="13" t="s">
        <v>157</v>
      </c>
    </row>
    <row r="1809" spans="1:13" x14ac:dyDescent="0.25">
      <c r="A1809" s="13" t="s">
        <v>5145</v>
      </c>
      <c r="B1809" s="13" t="s">
        <v>162</v>
      </c>
      <c r="C1809" s="13" t="s">
        <v>152</v>
      </c>
      <c r="E1809" s="14" t="s">
        <v>2578</v>
      </c>
      <c r="F1809" s="13" t="s">
        <v>1283</v>
      </c>
      <c r="H1809" s="13" t="s">
        <v>157</v>
      </c>
      <c r="I1809" s="13" t="s">
        <v>2613</v>
      </c>
      <c r="J1809" s="13" t="str">
        <f>HYPERLINK("http://pfam.sanger.ac.uk/family/PF03108","PF03108")</f>
        <v>PF03108</v>
      </c>
      <c r="L1809" s="13" t="s">
        <v>157</v>
      </c>
    </row>
    <row r="1810" spans="1:13" x14ac:dyDescent="0.25">
      <c r="A1810" s="13" t="s">
        <v>5146</v>
      </c>
      <c r="B1810" s="13" t="s">
        <v>166</v>
      </c>
      <c r="C1810" s="13" t="s">
        <v>152</v>
      </c>
      <c r="E1810" s="14" t="s">
        <v>2578</v>
      </c>
      <c r="F1810" s="13" t="s">
        <v>1283</v>
      </c>
      <c r="H1810" s="13" t="s">
        <v>157</v>
      </c>
      <c r="I1810" s="13" t="s">
        <v>750</v>
      </c>
      <c r="J1810" s="13" t="str">
        <f>HYPERLINK("http://pfam.sanger.ac.uk/family/PF03101","PF03101")</f>
        <v>PF03101</v>
      </c>
      <c r="L1810" s="13" t="s">
        <v>157</v>
      </c>
    </row>
    <row r="1811" spans="1:13" x14ac:dyDescent="0.25">
      <c r="A1811" s="13" t="s">
        <v>5147</v>
      </c>
      <c r="B1811" s="13" t="s">
        <v>151</v>
      </c>
      <c r="C1811" s="13" t="s">
        <v>152</v>
      </c>
      <c r="E1811" s="14" t="s">
        <v>2578</v>
      </c>
      <c r="F1811" s="13" t="s">
        <v>1283</v>
      </c>
      <c r="H1811" s="13" t="s">
        <v>157</v>
      </c>
      <c r="I1811" s="13" t="s">
        <v>295</v>
      </c>
      <c r="J1811" s="13" t="str">
        <f>HYPERLINK("http://pfam.sanger.ac.uk/family/PF10536","PF10536")</f>
        <v>PF10536</v>
      </c>
      <c r="L1811" s="13" t="s">
        <v>157</v>
      </c>
    </row>
    <row r="1812" spans="1:13" x14ac:dyDescent="0.25">
      <c r="A1812" s="13" t="s">
        <v>5148</v>
      </c>
      <c r="B1812" s="13" t="s">
        <v>166</v>
      </c>
      <c r="C1812" s="13" t="s">
        <v>152</v>
      </c>
      <c r="E1812" s="14" t="s">
        <v>2578</v>
      </c>
      <c r="F1812" s="13" t="s">
        <v>1283</v>
      </c>
      <c r="H1812" s="13" t="s">
        <v>157</v>
      </c>
      <c r="I1812" s="13" t="s">
        <v>2579</v>
      </c>
      <c r="J1812" s="13" t="str">
        <f>HYPERLINK("http://pfam.sanger.ac.uk/family/PF05699","PF05699")</f>
        <v>PF05699</v>
      </c>
      <c r="L1812" s="13" t="s">
        <v>157</v>
      </c>
      <c r="M1812" s="13" t="s">
        <v>2662</v>
      </c>
    </row>
    <row r="1813" spans="1:13" x14ac:dyDescent="0.25">
      <c r="A1813" s="13" t="s">
        <v>5149</v>
      </c>
      <c r="B1813" s="13" t="s">
        <v>151</v>
      </c>
      <c r="C1813" s="13" t="s">
        <v>152</v>
      </c>
      <c r="E1813" s="14" t="s">
        <v>2578</v>
      </c>
      <c r="F1813" s="13" t="s">
        <v>1283</v>
      </c>
      <c r="H1813" s="13" t="s">
        <v>157</v>
      </c>
      <c r="I1813" s="13" t="s">
        <v>295</v>
      </c>
      <c r="J1813" s="13" t="str">
        <f>HYPERLINK("http://pfam.sanger.ac.uk/family/PF10536","PF10536")</f>
        <v>PF10536</v>
      </c>
      <c r="L1813" s="13" t="s">
        <v>157</v>
      </c>
    </row>
    <row r="1814" spans="1:13" x14ac:dyDescent="0.25">
      <c r="A1814" s="13" t="s">
        <v>5150</v>
      </c>
      <c r="B1814" s="13" t="s">
        <v>162</v>
      </c>
      <c r="C1814" s="13" t="s">
        <v>152</v>
      </c>
      <c r="E1814" s="14" t="s">
        <v>2578</v>
      </c>
      <c r="F1814" s="13" t="s">
        <v>1283</v>
      </c>
      <c r="H1814" s="13" t="s">
        <v>157</v>
      </c>
      <c r="I1814" s="13" t="s">
        <v>2613</v>
      </c>
      <c r="J1814" s="13" t="str">
        <f>HYPERLINK("http://pfam.sanger.ac.uk/family/PF03108","PF03108")</f>
        <v>PF03108</v>
      </c>
      <c r="L1814" s="13" t="s">
        <v>157</v>
      </c>
    </row>
    <row r="1815" spans="1:13" x14ac:dyDescent="0.25">
      <c r="A1815" s="13" t="s">
        <v>5151</v>
      </c>
      <c r="B1815" s="13" t="s">
        <v>175</v>
      </c>
      <c r="C1815" s="13" t="s">
        <v>152</v>
      </c>
      <c r="E1815" s="14" t="s">
        <v>2578</v>
      </c>
      <c r="F1815" s="13" t="s">
        <v>1283</v>
      </c>
      <c r="H1815" s="13" t="s">
        <v>157</v>
      </c>
      <c r="I1815" s="13" t="s">
        <v>767</v>
      </c>
      <c r="J1815" s="13" t="str">
        <f>HYPERLINK("http://pfam.sanger.ac.uk/family/PF02992","PF02992")</f>
        <v>PF02992</v>
      </c>
      <c r="L1815" s="13" t="s">
        <v>157</v>
      </c>
    </row>
    <row r="1816" spans="1:13" x14ac:dyDescent="0.25">
      <c r="A1816" s="13" t="s">
        <v>5152</v>
      </c>
      <c r="B1816" s="13" t="s">
        <v>166</v>
      </c>
      <c r="C1816" s="13" t="s">
        <v>152</v>
      </c>
      <c r="E1816" s="14" t="s">
        <v>2578</v>
      </c>
      <c r="F1816" s="13" t="s">
        <v>1283</v>
      </c>
      <c r="H1816" s="13" t="s">
        <v>157</v>
      </c>
      <c r="I1816" s="13" t="s">
        <v>2613</v>
      </c>
      <c r="J1816" s="13" t="str">
        <f>HYPERLINK("http://pfam.sanger.ac.uk/family/PF03108","PF03108")</f>
        <v>PF03108</v>
      </c>
      <c r="L1816" s="13" t="s">
        <v>157</v>
      </c>
    </row>
    <row r="1817" spans="1:13" x14ac:dyDescent="0.25">
      <c r="A1817" s="13" t="s">
        <v>5153</v>
      </c>
      <c r="B1817" s="13" t="s">
        <v>162</v>
      </c>
      <c r="C1817" s="13" t="s">
        <v>152</v>
      </c>
      <c r="E1817" s="14" t="s">
        <v>2578</v>
      </c>
      <c r="F1817" s="13" t="s">
        <v>1283</v>
      </c>
      <c r="H1817" s="13" t="s">
        <v>157</v>
      </c>
      <c r="I1817" s="13" t="s">
        <v>750</v>
      </c>
      <c r="J1817" s="13" t="str">
        <f>HYPERLINK("http://pfam.sanger.ac.uk/family/PF03101","PF03101")</f>
        <v>PF03101</v>
      </c>
      <c r="L1817" s="13" t="s">
        <v>157</v>
      </c>
    </row>
    <row r="1818" spans="1:13" x14ac:dyDescent="0.25">
      <c r="A1818" s="13" t="s">
        <v>5154</v>
      </c>
      <c r="B1818" s="13" t="s">
        <v>162</v>
      </c>
      <c r="C1818" s="13" t="s">
        <v>152</v>
      </c>
      <c r="E1818" s="14" t="s">
        <v>2578</v>
      </c>
      <c r="F1818" s="13" t="s">
        <v>1283</v>
      </c>
      <c r="H1818" s="13" t="s">
        <v>157</v>
      </c>
      <c r="I1818" s="13" t="s">
        <v>295</v>
      </c>
      <c r="J1818" s="13" t="str">
        <f>HYPERLINK("http://pfam.sanger.ac.uk/family/PF10536","PF10536")</f>
        <v>PF10536</v>
      </c>
      <c r="L1818" s="13" t="s">
        <v>157</v>
      </c>
    </row>
    <row r="1819" spans="1:13" x14ac:dyDescent="0.25">
      <c r="A1819" s="13" t="s">
        <v>5155</v>
      </c>
      <c r="B1819" s="13" t="s">
        <v>151</v>
      </c>
      <c r="C1819" s="13" t="s">
        <v>152</v>
      </c>
      <c r="E1819" s="14" t="s">
        <v>2578</v>
      </c>
      <c r="F1819" s="13" t="s">
        <v>1283</v>
      </c>
      <c r="H1819" s="13" t="s">
        <v>157</v>
      </c>
      <c r="I1819" s="13" t="s">
        <v>767</v>
      </c>
      <c r="J1819" s="13" t="str">
        <f>HYPERLINK("http://pfam.sanger.ac.uk/family/PF02992","PF02992")</f>
        <v>PF02992</v>
      </c>
      <c r="L1819" s="13" t="s">
        <v>157</v>
      </c>
    </row>
    <row r="1820" spans="1:13" x14ac:dyDescent="0.25">
      <c r="A1820" s="13" t="s">
        <v>5156</v>
      </c>
      <c r="B1820" s="13" t="s">
        <v>175</v>
      </c>
      <c r="C1820" s="13" t="s">
        <v>152</v>
      </c>
      <c r="E1820" s="14" t="s">
        <v>2578</v>
      </c>
      <c r="F1820" s="13" t="s">
        <v>1283</v>
      </c>
      <c r="H1820" s="13" t="s">
        <v>157</v>
      </c>
      <c r="I1820" s="13" t="s">
        <v>750</v>
      </c>
      <c r="J1820" s="13" t="str">
        <f>HYPERLINK("http://pfam.sanger.ac.uk/family/PF03101","PF03101")</f>
        <v>PF03101</v>
      </c>
      <c r="L1820" s="13" t="s">
        <v>157</v>
      </c>
    </row>
    <row r="1821" spans="1:13" x14ac:dyDescent="0.25">
      <c r="A1821" s="13" t="s">
        <v>5157</v>
      </c>
      <c r="B1821" s="13" t="s">
        <v>162</v>
      </c>
      <c r="C1821" s="13" t="s">
        <v>152</v>
      </c>
      <c r="E1821" s="14" t="s">
        <v>2578</v>
      </c>
      <c r="F1821" s="13" t="s">
        <v>1283</v>
      </c>
      <c r="H1821" s="13" t="s">
        <v>157</v>
      </c>
      <c r="I1821" s="13" t="s">
        <v>2613</v>
      </c>
      <c r="J1821" s="13" t="str">
        <f>HYPERLINK("http://pfam.sanger.ac.uk/family/PF03108","PF03108")</f>
        <v>PF03108</v>
      </c>
      <c r="L1821" s="13" t="s">
        <v>157</v>
      </c>
    </row>
    <row r="1822" spans="1:13" x14ac:dyDescent="0.25">
      <c r="A1822" s="13" t="s">
        <v>5158</v>
      </c>
      <c r="B1822" s="13" t="s">
        <v>151</v>
      </c>
      <c r="C1822" s="13" t="s">
        <v>152</v>
      </c>
      <c r="E1822" s="14" t="s">
        <v>2578</v>
      </c>
      <c r="F1822" s="13" t="s">
        <v>1283</v>
      </c>
      <c r="H1822" s="13" t="s">
        <v>157</v>
      </c>
      <c r="I1822" s="13" t="s">
        <v>2579</v>
      </c>
      <c r="J1822" s="13" t="str">
        <f>HYPERLINK("http://pfam.sanger.ac.uk/family/PF05699","PF05699")</f>
        <v>PF05699</v>
      </c>
      <c r="L1822" s="13" t="s">
        <v>157</v>
      </c>
      <c r="M1822" s="13" t="s">
        <v>2580</v>
      </c>
    </row>
    <row r="1823" spans="1:13" x14ac:dyDescent="0.25">
      <c r="A1823" s="13" t="s">
        <v>1826</v>
      </c>
      <c r="B1823" s="13" t="s">
        <v>151</v>
      </c>
      <c r="C1823" s="13" t="s">
        <v>152</v>
      </c>
      <c r="D1823" s="13" t="s">
        <v>5159</v>
      </c>
      <c r="E1823" s="14" t="s">
        <v>2578</v>
      </c>
      <c r="F1823" s="13" t="s">
        <v>2570</v>
      </c>
      <c r="G1823" s="13" t="s">
        <v>2741</v>
      </c>
      <c r="H1823" s="13" t="str">
        <f>HYPERLINK("http://www.uniprot.org/uniref/UniRef90_G7KPQ8","UniRef90_G7KPQ8")</f>
        <v>UniRef90_G7KPQ8</v>
      </c>
      <c r="I1823" s="13" t="s">
        <v>2579</v>
      </c>
      <c r="J1823" s="13" t="str">
        <f>HYPERLINK("http://pfam.sanger.ac.uk/family/PF05699","PF05699")</f>
        <v>PF05699</v>
      </c>
      <c r="K1823" s="13" t="s">
        <v>2665</v>
      </c>
      <c r="L1823" s="13" t="str">
        <f>HYPERLINK("http://www.ebi.ac.uk/interpro/entry/IPR008906","IPR008906")</f>
        <v>IPR008906</v>
      </c>
      <c r="M1823" s="13" t="s">
        <v>2580</v>
      </c>
    </row>
    <row r="1824" spans="1:13" x14ac:dyDescent="0.25">
      <c r="A1824" s="13" t="s">
        <v>5160</v>
      </c>
      <c r="B1824" s="13" t="s">
        <v>166</v>
      </c>
      <c r="C1824" s="13" t="s">
        <v>152</v>
      </c>
      <c r="D1824" s="13" t="s">
        <v>747</v>
      </c>
      <c r="E1824" s="14" t="s">
        <v>2744</v>
      </c>
      <c r="F1824" s="13" t="s">
        <v>748</v>
      </c>
      <c r="G1824" s="13" t="s">
        <v>749</v>
      </c>
      <c r="H1824" s="13" t="s">
        <v>157</v>
      </c>
      <c r="I1824" s="13" t="s">
        <v>750</v>
      </c>
      <c r="J1824" s="13" t="str">
        <f>HYPERLINK("http://pfam.sanger.ac.uk/family/PF03101","PF03101")</f>
        <v>PF03101</v>
      </c>
      <c r="K1824" s="13" t="s">
        <v>751</v>
      </c>
      <c r="L1824" s="13" t="str">
        <f>HYPERLINK("http://www.ebi.ac.uk/interpro/entry/IPR004330","IPR004330")</f>
        <v>IPR004330</v>
      </c>
    </row>
    <row r="1825" spans="1:13" x14ac:dyDescent="0.25">
      <c r="A1825" s="13" t="s">
        <v>1953</v>
      </c>
      <c r="B1825" s="13" t="s">
        <v>151</v>
      </c>
      <c r="C1825" s="13" t="s">
        <v>152</v>
      </c>
      <c r="D1825" s="13" t="s">
        <v>1393</v>
      </c>
      <c r="E1825" s="14" t="s">
        <v>2744</v>
      </c>
      <c r="F1825" s="13" t="s">
        <v>1394</v>
      </c>
      <c r="G1825" s="13" t="s">
        <v>1395</v>
      </c>
      <c r="H1825" s="13" t="str">
        <f>HYPERLINK("http://www.uniprot.org/uniref/UniRef90_Q5QM20","UniRef90_Q5QM20")</f>
        <v>UniRef90_Q5QM20</v>
      </c>
      <c r="I1825" s="13" t="s">
        <v>5161</v>
      </c>
      <c r="J1825" s="13" t="str">
        <f>HYPERLINK("http://pfam.sanger.ac.uk/family/PF14392","PF14392")</f>
        <v>PF14392</v>
      </c>
      <c r="L1825" s="13" t="s">
        <v>157</v>
      </c>
    </row>
    <row r="1826" spans="1:13" x14ac:dyDescent="0.25">
      <c r="A1826" s="13" t="s">
        <v>1684</v>
      </c>
      <c r="B1826" s="13" t="s">
        <v>151</v>
      </c>
      <c r="C1826" s="13" t="s">
        <v>152</v>
      </c>
      <c r="D1826" s="13" t="s">
        <v>3279</v>
      </c>
      <c r="E1826" s="14" t="s">
        <v>2744</v>
      </c>
      <c r="F1826" s="13" t="s">
        <v>2745</v>
      </c>
      <c r="G1826" s="13" t="s">
        <v>2746</v>
      </c>
      <c r="H1826" s="13" t="str">
        <f>HYPERLINK("http://www.uniprot.org/uniref/UniRef90_C7IYW9","UniRef90_C7IYW9")</f>
        <v>UniRef90_C7IYW9</v>
      </c>
      <c r="J1826" s="13" t="s">
        <v>157</v>
      </c>
      <c r="K1826" s="13" t="s">
        <v>2302</v>
      </c>
      <c r="L1826" s="13" t="str">
        <f>HYPERLINK("http://www.ebi.ac.uk/interpro/entry/IPR001878","IPR001878")</f>
        <v>IPR001878</v>
      </c>
      <c r="M1826" s="13" t="s">
        <v>717</v>
      </c>
    </row>
    <row r="1827" spans="1:13" x14ac:dyDescent="0.25">
      <c r="A1827" s="13" t="s">
        <v>5162</v>
      </c>
      <c r="B1827" s="13" t="s">
        <v>162</v>
      </c>
      <c r="C1827" s="13" t="s">
        <v>152</v>
      </c>
      <c r="D1827" s="13" t="s">
        <v>967</v>
      </c>
      <c r="E1827" s="14" t="s">
        <v>2744</v>
      </c>
      <c r="F1827" s="13" t="s">
        <v>5163</v>
      </c>
      <c r="G1827" s="13" t="s">
        <v>5164</v>
      </c>
      <c r="H1827" s="13" t="str">
        <f>HYPERLINK("http://www.uniprot.org/uniref/UniRef90_Q7Y1K0","UniRef90_Q7Y1K0")</f>
        <v>UniRef90_Q7Y1K0</v>
      </c>
      <c r="I1827" s="13" t="s">
        <v>5161</v>
      </c>
      <c r="J1827" s="13" t="str">
        <f>HYPERLINK("http://pfam.sanger.ac.uk/family/PF14392","PF14392")</f>
        <v>PF14392</v>
      </c>
      <c r="K1827" s="13" t="s">
        <v>5165</v>
      </c>
      <c r="L1827" s="13" t="str">
        <f>HYPERLINK("http://www.ebi.ac.uk/interpro/entry/IPR025836","IPR025836")</f>
        <v>IPR025836</v>
      </c>
    </row>
    <row r="1828" spans="1:13" x14ac:dyDescent="0.25">
      <c r="A1828" s="13" t="s">
        <v>5166</v>
      </c>
      <c r="B1828" s="13" t="s">
        <v>162</v>
      </c>
      <c r="C1828" s="13" t="s">
        <v>152</v>
      </c>
      <c r="D1828" s="13" t="s">
        <v>1393</v>
      </c>
      <c r="E1828" s="14" t="s">
        <v>2744</v>
      </c>
      <c r="F1828" s="13" t="s">
        <v>5167</v>
      </c>
      <c r="G1828" s="13" t="s">
        <v>5168</v>
      </c>
      <c r="H1828" s="13" t="str">
        <f>HYPERLINK("http://www.uniprot.org/uniref/UniRef90_C7J217","UniRef90_C7J217")</f>
        <v>UniRef90_C7J217</v>
      </c>
      <c r="I1828" s="13" t="s">
        <v>5161</v>
      </c>
      <c r="J1828" s="13" t="str">
        <f>HYPERLINK("http://pfam.sanger.ac.uk/family/PF14392","PF14392")</f>
        <v>PF14392</v>
      </c>
      <c r="K1828" s="13" t="s">
        <v>5165</v>
      </c>
      <c r="L1828" s="13" t="str">
        <f>HYPERLINK("http://www.ebi.ac.uk/interpro/entry/IPR025836","IPR025836")</f>
        <v>IPR025836</v>
      </c>
    </row>
    <row r="1829" spans="1:13" x14ac:dyDescent="0.25">
      <c r="A1829" s="13" t="s">
        <v>5169</v>
      </c>
      <c r="B1829" s="13" t="s">
        <v>151</v>
      </c>
      <c r="C1829" s="13" t="s">
        <v>152</v>
      </c>
      <c r="D1829" s="13" t="s">
        <v>5170</v>
      </c>
      <c r="E1829" s="14" t="s">
        <v>2744</v>
      </c>
      <c r="F1829" s="13" t="s">
        <v>5171</v>
      </c>
      <c r="G1829" s="13" t="s">
        <v>5172</v>
      </c>
      <c r="H1829" s="13" t="str">
        <f>HYPERLINK("http://www.uniprot.org/uniref/UniRef90_Q0DBW2","UniRef90_Q0DBW2")</f>
        <v>UniRef90_Q0DBW2</v>
      </c>
      <c r="I1829" s="13" t="s">
        <v>1228</v>
      </c>
      <c r="J1829" s="13" t="str">
        <f>HYPERLINK("http://pfam.sanger.ac.uk/family/PF04434","PF04434")</f>
        <v>PF04434</v>
      </c>
      <c r="K1829" s="13" t="s">
        <v>1374</v>
      </c>
      <c r="L1829" s="13" t="str">
        <f>HYPERLINK("http://www.ebi.ac.uk/interpro/entry/IPR007527","IPR007527")</f>
        <v>IPR007527</v>
      </c>
      <c r="M1829" s="13" t="s">
        <v>904</v>
      </c>
    </row>
    <row r="1830" spans="1:13" x14ac:dyDescent="0.25">
      <c r="A1830" s="13" t="s">
        <v>5173</v>
      </c>
      <c r="B1830" s="13" t="s">
        <v>151</v>
      </c>
      <c r="C1830" s="13" t="s">
        <v>152</v>
      </c>
      <c r="D1830" s="13" t="s">
        <v>5174</v>
      </c>
      <c r="E1830" s="14" t="s">
        <v>2744</v>
      </c>
      <c r="F1830" s="13" t="s">
        <v>4344</v>
      </c>
      <c r="G1830" s="13" t="s">
        <v>4345</v>
      </c>
      <c r="H1830" s="13" t="str">
        <f>HYPERLINK("http://www.uniprot.org/uniref/UniRef90_Q0DAD6","UniRef90_Q0DAD6")</f>
        <v>UniRef90_Q0DAD6</v>
      </c>
      <c r="J1830" s="13" t="s">
        <v>157</v>
      </c>
      <c r="K1830" s="13" t="s">
        <v>1374</v>
      </c>
      <c r="L1830" s="13" t="str">
        <f>HYPERLINK("http://www.ebi.ac.uk/interpro/entry/IPR007527","IPR007527")</f>
        <v>IPR007527</v>
      </c>
      <c r="M1830" s="13" t="s">
        <v>904</v>
      </c>
    </row>
    <row r="1831" spans="1:13" x14ac:dyDescent="0.25">
      <c r="A1831" s="13" t="s">
        <v>1855</v>
      </c>
      <c r="B1831" s="13" t="s">
        <v>151</v>
      </c>
      <c r="C1831" s="13" t="s">
        <v>152</v>
      </c>
      <c r="D1831" s="13" t="s">
        <v>5175</v>
      </c>
      <c r="E1831" s="14" t="s">
        <v>2744</v>
      </c>
      <c r="F1831" s="13" t="s">
        <v>5176</v>
      </c>
      <c r="G1831" s="13" t="s">
        <v>5177</v>
      </c>
      <c r="H1831" s="13" t="str">
        <f>HYPERLINK("http://www.uniprot.org/uniref/UniRef90_Q6Z1K3","UniRef90_Q6Z1K3")</f>
        <v>UniRef90_Q6Z1K3</v>
      </c>
      <c r="I1831" s="13" t="s">
        <v>2759</v>
      </c>
      <c r="J1831" s="13" t="str">
        <f>HYPERLINK("http://pfam.sanger.ac.uk/family/PF14392","PF14392")</f>
        <v>PF14392</v>
      </c>
      <c r="L1831" s="13" t="s">
        <v>157</v>
      </c>
    </row>
    <row r="1832" spans="1:13" x14ac:dyDescent="0.25">
      <c r="A1832" s="13" t="s">
        <v>5178</v>
      </c>
      <c r="B1832" s="13" t="s">
        <v>166</v>
      </c>
      <c r="C1832" s="13" t="s">
        <v>152</v>
      </c>
      <c r="D1832" s="13" t="s">
        <v>2748</v>
      </c>
      <c r="E1832" s="14" t="s">
        <v>2744</v>
      </c>
      <c r="F1832" s="13" t="s">
        <v>2611</v>
      </c>
      <c r="G1832" s="13" t="s">
        <v>2612</v>
      </c>
      <c r="H1832" s="13" t="str">
        <f>HYPERLINK("http://www.uniprot.org/uniref/UniRef90_C7JA18","UniRef90_C7JA18")</f>
        <v>UniRef90_C7JA18</v>
      </c>
      <c r="I1832" s="13" t="s">
        <v>1228</v>
      </c>
      <c r="J1832" s="13" t="str">
        <f>HYPERLINK("http://pfam.sanger.ac.uk/family/PF04434","PF04434")</f>
        <v>PF04434</v>
      </c>
      <c r="K1832" s="13" t="s">
        <v>1374</v>
      </c>
      <c r="L1832" s="13" t="str">
        <f>HYPERLINK("http://www.ebi.ac.uk/interpro/entry/IPR007527","IPR007527")</f>
        <v>IPR007527</v>
      </c>
      <c r="M1832" s="13" t="s">
        <v>904</v>
      </c>
    </row>
    <row r="1833" spans="1:13" x14ac:dyDescent="0.25">
      <c r="A1833" s="13" t="s">
        <v>1845</v>
      </c>
      <c r="B1833" s="13" t="s">
        <v>151</v>
      </c>
      <c r="C1833" s="13" t="s">
        <v>152</v>
      </c>
      <c r="D1833" s="13" t="s">
        <v>5179</v>
      </c>
      <c r="E1833" s="14" t="s">
        <v>2744</v>
      </c>
      <c r="F1833" s="13" t="s">
        <v>5180</v>
      </c>
      <c r="G1833" s="13" t="s">
        <v>5181</v>
      </c>
      <c r="H1833" s="13" t="str">
        <f>HYPERLINK("http://www.uniprot.org/uniref/UniRef90_Q5JPZ2","UniRef90_Q5JPZ2")</f>
        <v>UniRef90_Q5JPZ2</v>
      </c>
      <c r="I1833" s="13" t="s">
        <v>3042</v>
      </c>
      <c r="J1833" s="13" t="str">
        <f>HYPERLINK("http://pfam.sanger.ac.uk/family/PF00098","PF00098")</f>
        <v>PF00098</v>
      </c>
      <c r="L1833" s="13" t="s">
        <v>157</v>
      </c>
      <c r="M1833" s="13" t="s">
        <v>717</v>
      </c>
    </row>
    <row r="1834" spans="1:13" x14ac:dyDescent="0.25">
      <c r="A1834" s="13" t="s">
        <v>222</v>
      </c>
      <c r="B1834" s="13" t="s">
        <v>162</v>
      </c>
      <c r="C1834" s="13" t="s">
        <v>152</v>
      </c>
      <c r="D1834" s="13" t="s">
        <v>1404</v>
      </c>
      <c r="E1834" s="14" t="s">
        <v>2744</v>
      </c>
      <c r="F1834" s="13" t="s">
        <v>4368</v>
      </c>
      <c r="G1834" s="13" t="s">
        <v>4369</v>
      </c>
      <c r="H1834" s="13" t="str">
        <f>HYPERLINK("http://www.uniprot.org/uniref/UniRef90_Q7X8V4","UniRef90_Q7X8V4")</f>
        <v>UniRef90_Q7X8V4</v>
      </c>
      <c r="I1834" s="13" t="s">
        <v>3042</v>
      </c>
      <c r="J1834" s="13" t="str">
        <f>HYPERLINK("http://pfam.sanger.ac.uk/family/PF00098","PF00098")</f>
        <v>PF00098</v>
      </c>
      <c r="K1834" s="13" t="s">
        <v>2302</v>
      </c>
      <c r="L1834" s="13" t="str">
        <f>HYPERLINK("http://www.ebi.ac.uk/interpro/entry/IPR001878","IPR001878")</f>
        <v>IPR001878</v>
      </c>
      <c r="M1834" s="13" t="s">
        <v>717</v>
      </c>
    </row>
    <row r="1835" spans="1:13" x14ac:dyDescent="0.25">
      <c r="A1835" s="13" t="s">
        <v>2765</v>
      </c>
      <c r="B1835" s="13" t="s">
        <v>162</v>
      </c>
      <c r="C1835" s="13" t="s">
        <v>152</v>
      </c>
      <c r="D1835" s="13" t="s">
        <v>2754</v>
      </c>
      <c r="E1835" s="14" t="s">
        <v>2744</v>
      </c>
      <c r="F1835" s="13" t="s">
        <v>1503</v>
      </c>
      <c r="G1835" s="13" t="s">
        <v>1504</v>
      </c>
      <c r="H1835" s="13" t="str">
        <f>HYPERLINK("http://www.uniprot.org/uniref/UniRef90_Q7X8F3","UniRef90_Q7X8F3")</f>
        <v>UniRef90_Q7X8F3</v>
      </c>
      <c r="J1835" s="13" t="s">
        <v>157</v>
      </c>
      <c r="K1835" s="13" t="s">
        <v>1374</v>
      </c>
      <c r="L1835" s="13" t="str">
        <f>HYPERLINK("http://www.ebi.ac.uk/interpro/entry/IPR007527","IPR007527")</f>
        <v>IPR007527</v>
      </c>
      <c r="M1835" s="13" t="s">
        <v>904</v>
      </c>
    </row>
    <row r="1836" spans="1:13" x14ac:dyDescent="0.25">
      <c r="A1836" s="13" t="s">
        <v>5182</v>
      </c>
      <c r="B1836" s="13" t="s">
        <v>175</v>
      </c>
      <c r="C1836" s="13" t="s">
        <v>152</v>
      </c>
      <c r="D1836" s="13" t="s">
        <v>5183</v>
      </c>
      <c r="E1836" s="14" t="s">
        <v>2744</v>
      </c>
      <c r="F1836" s="13" t="s">
        <v>2345</v>
      </c>
      <c r="G1836" s="13" t="s">
        <v>2629</v>
      </c>
      <c r="H1836" s="13" t="str">
        <f>HYPERLINK("http://www.uniprot.org/uniref/UniRef90_Q53LX3","UniRef90_Q53LX3")</f>
        <v>UniRef90_Q53LX3</v>
      </c>
      <c r="I1836" s="13" t="s">
        <v>3488</v>
      </c>
      <c r="J1836" s="13" t="str">
        <f>HYPERLINK("http://pfam.sanger.ac.uk/family/PF00078","PF00078")</f>
        <v>PF00078</v>
      </c>
      <c r="K1836" s="13" t="s">
        <v>5184</v>
      </c>
      <c r="L1836" s="13" t="str">
        <f>HYPERLINK("http://www.ebi.ac.uk/interpro/entry/IPR000477","IPR000477")</f>
        <v>IPR000477</v>
      </c>
      <c r="M1836" s="13" t="s">
        <v>2250</v>
      </c>
    </row>
    <row r="1837" spans="1:13" x14ac:dyDescent="0.25">
      <c r="A1837" s="13" t="s">
        <v>5185</v>
      </c>
      <c r="B1837" s="13" t="s">
        <v>166</v>
      </c>
      <c r="C1837" s="13" t="s">
        <v>152</v>
      </c>
      <c r="D1837" s="13" t="s">
        <v>5186</v>
      </c>
      <c r="E1837" s="14" t="s">
        <v>2744</v>
      </c>
      <c r="F1837" s="13" t="s">
        <v>5187</v>
      </c>
      <c r="G1837" s="13" t="s">
        <v>5188</v>
      </c>
      <c r="H1837" s="13" t="str">
        <f>HYPERLINK("http://www.uniprot.org/uniref/UniRef90_UPI000234EB3F","UniRef90_UPI000234EB3F")</f>
        <v>UniRef90_UPI000234EB3F</v>
      </c>
      <c r="I1837" s="13" t="s">
        <v>1338</v>
      </c>
      <c r="J1837" s="13" t="str">
        <f>HYPERLINK("http://pfam.sanger.ac.uk/family/PF03468","PF03468")</f>
        <v>PF03468</v>
      </c>
      <c r="L1837" s="13" t="s">
        <v>157</v>
      </c>
      <c r="M1837" s="13" t="s">
        <v>1335</v>
      </c>
    </row>
    <row r="1838" spans="1:13" x14ac:dyDescent="0.25">
      <c r="A1838" s="13" t="s">
        <v>5189</v>
      </c>
      <c r="B1838" s="13" t="s">
        <v>162</v>
      </c>
      <c r="C1838" s="13" t="s">
        <v>152</v>
      </c>
      <c r="D1838" s="13" t="s">
        <v>2774</v>
      </c>
      <c r="E1838" s="14" t="s">
        <v>2744</v>
      </c>
      <c r="F1838" s="13" t="s">
        <v>2775</v>
      </c>
      <c r="G1838" s="13" t="s">
        <v>2776</v>
      </c>
      <c r="H1838" s="13" t="str">
        <f>HYPERLINK("http://www.uniprot.org/uniref/UniRef90_UPI000234E8CA","UniRef90_UPI000234E8CA")</f>
        <v>UniRef90_UPI000234E8CA</v>
      </c>
      <c r="I1838" s="13" t="s">
        <v>1228</v>
      </c>
      <c r="J1838" s="13" t="str">
        <f>HYPERLINK("http://pfam.sanger.ac.uk/family/PF04434","PF04434")</f>
        <v>PF04434</v>
      </c>
      <c r="K1838" s="13" t="s">
        <v>2777</v>
      </c>
      <c r="L1838" s="13" t="str">
        <f>HYPERLINK("http://www.ebi.ac.uk/interpro/entry/IPR001878","IPR001878")</f>
        <v>IPR001878</v>
      </c>
      <c r="M1838" s="13" t="s">
        <v>1379</v>
      </c>
    </row>
    <row r="1839" spans="1:13" x14ac:dyDescent="0.25">
      <c r="A1839" s="13" t="s">
        <v>5190</v>
      </c>
      <c r="B1839" s="13" t="s">
        <v>162</v>
      </c>
      <c r="C1839" s="13" t="s">
        <v>152</v>
      </c>
      <c r="E1839" s="14" t="s">
        <v>2744</v>
      </c>
      <c r="F1839" s="13" t="s">
        <v>1283</v>
      </c>
      <c r="H1839" s="13" t="s">
        <v>157</v>
      </c>
      <c r="I1839" s="13" t="s">
        <v>2759</v>
      </c>
      <c r="J1839" s="13" t="str">
        <f>HYPERLINK("http://pfam.sanger.ac.uk/family/PF14392","PF14392")</f>
        <v>PF14392</v>
      </c>
      <c r="L1839" s="13" t="s">
        <v>157</v>
      </c>
    </row>
    <row r="1840" spans="1:13" x14ac:dyDescent="0.25">
      <c r="A1840" s="13" t="s">
        <v>1650</v>
      </c>
      <c r="B1840" s="13" t="s">
        <v>151</v>
      </c>
      <c r="C1840" s="13" t="s">
        <v>152</v>
      </c>
      <c r="E1840" s="14" t="s">
        <v>2744</v>
      </c>
      <c r="F1840" s="13" t="s">
        <v>1283</v>
      </c>
      <c r="H1840" s="13" t="s">
        <v>157</v>
      </c>
      <c r="I1840" s="13" t="s">
        <v>3042</v>
      </c>
      <c r="J1840" s="13" t="str">
        <f>HYPERLINK("http://pfam.sanger.ac.uk/family/PF00098","PF00098")</f>
        <v>PF00098</v>
      </c>
      <c r="L1840" s="13" t="s">
        <v>157</v>
      </c>
      <c r="M1840" s="13" t="s">
        <v>717</v>
      </c>
    </row>
    <row r="1841" spans="1:13" x14ac:dyDescent="0.25">
      <c r="A1841" s="13" t="s">
        <v>5191</v>
      </c>
      <c r="B1841" s="13" t="s">
        <v>151</v>
      </c>
      <c r="C1841" s="13" t="s">
        <v>152</v>
      </c>
      <c r="E1841" s="14" t="s">
        <v>2744</v>
      </c>
      <c r="F1841" s="13" t="s">
        <v>1283</v>
      </c>
      <c r="H1841" s="13" t="s">
        <v>157</v>
      </c>
      <c r="I1841" s="13" t="s">
        <v>2759</v>
      </c>
      <c r="J1841" s="13" t="str">
        <f>HYPERLINK("http://pfam.sanger.ac.uk/family/PF14392","PF14392")</f>
        <v>PF14392</v>
      </c>
      <c r="L1841" s="13" t="s">
        <v>157</v>
      </c>
    </row>
    <row r="1842" spans="1:13" x14ac:dyDescent="0.25">
      <c r="A1842" s="13" t="s">
        <v>1663</v>
      </c>
      <c r="B1842" s="13" t="s">
        <v>162</v>
      </c>
      <c r="C1842" s="13" t="s">
        <v>152</v>
      </c>
      <c r="E1842" s="14" t="s">
        <v>2744</v>
      </c>
      <c r="F1842" s="13" t="s">
        <v>1283</v>
      </c>
      <c r="H1842" s="13" t="s">
        <v>157</v>
      </c>
      <c r="I1842" s="13" t="s">
        <v>3042</v>
      </c>
      <c r="J1842" s="13" t="str">
        <f>HYPERLINK("http://pfam.sanger.ac.uk/family/PF00098","PF00098")</f>
        <v>PF00098</v>
      </c>
      <c r="L1842" s="13" t="s">
        <v>157</v>
      </c>
      <c r="M1842" s="13" t="s">
        <v>717</v>
      </c>
    </row>
    <row r="1843" spans="1:13" x14ac:dyDescent="0.25">
      <c r="A1843" s="13" t="s">
        <v>1667</v>
      </c>
      <c r="B1843" s="13" t="s">
        <v>166</v>
      </c>
      <c r="C1843" s="13" t="s">
        <v>152</v>
      </c>
      <c r="E1843" s="14" t="s">
        <v>2744</v>
      </c>
      <c r="F1843" s="13" t="s">
        <v>1283</v>
      </c>
      <c r="H1843" s="13" t="s">
        <v>157</v>
      </c>
      <c r="I1843" s="13" t="s">
        <v>3042</v>
      </c>
      <c r="J1843" s="13" t="str">
        <f>HYPERLINK("http://pfam.sanger.ac.uk/family/PF00098","PF00098")</f>
        <v>PF00098</v>
      </c>
      <c r="L1843" s="13" t="s">
        <v>157</v>
      </c>
      <c r="M1843" s="13" t="s">
        <v>717</v>
      </c>
    </row>
    <row r="1844" spans="1:13" x14ac:dyDescent="0.25">
      <c r="A1844" s="13" t="s">
        <v>2594</v>
      </c>
      <c r="B1844" s="13" t="s">
        <v>166</v>
      </c>
      <c r="C1844" s="13" t="s">
        <v>152</v>
      </c>
      <c r="E1844" s="14" t="s">
        <v>2744</v>
      </c>
      <c r="F1844" s="13" t="s">
        <v>1283</v>
      </c>
      <c r="H1844" s="13" t="s">
        <v>157</v>
      </c>
      <c r="I1844" s="13" t="s">
        <v>3042</v>
      </c>
      <c r="J1844" s="13" t="str">
        <f>HYPERLINK("http://pfam.sanger.ac.uk/family/PF00098","PF00098")</f>
        <v>PF00098</v>
      </c>
      <c r="L1844" s="13" t="s">
        <v>157</v>
      </c>
      <c r="M1844" s="13" t="s">
        <v>717</v>
      </c>
    </row>
    <row r="1845" spans="1:13" x14ac:dyDescent="0.25">
      <c r="A1845" s="13" t="s">
        <v>5192</v>
      </c>
      <c r="B1845" s="13" t="s">
        <v>166</v>
      </c>
      <c r="C1845" s="13" t="s">
        <v>901</v>
      </c>
      <c r="E1845" s="14" t="s">
        <v>2744</v>
      </c>
      <c r="F1845" s="13" t="s">
        <v>1283</v>
      </c>
      <c r="H1845" s="13" t="s">
        <v>157</v>
      </c>
      <c r="I1845" s="13" t="s">
        <v>1228</v>
      </c>
      <c r="J1845" s="13" t="str">
        <f>HYPERLINK("http://pfam.sanger.ac.uk/family/PF04434","PF04434")</f>
        <v>PF04434</v>
      </c>
      <c r="L1845" s="13" t="s">
        <v>157</v>
      </c>
      <c r="M1845" s="13" t="s">
        <v>1379</v>
      </c>
    </row>
    <row r="1846" spans="1:13" x14ac:dyDescent="0.25">
      <c r="A1846" s="13" t="s">
        <v>1712</v>
      </c>
      <c r="B1846" s="13" t="s">
        <v>175</v>
      </c>
      <c r="C1846" s="13" t="s">
        <v>152</v>
      </c>
      <c r="E1846" s="14" t="s">
        <v>2744</v>
      </c>
      <c r="F1846" s="13" t="s">
        <v>1283</v>
      </c>
      <c r="H1846" s="13" t="s">
        <v>157</v>
      </c>
      <c r="I1846" s="13" t="s">
        <v>3042</v>
      </c>
      <c r="J1846" s="13" t="str">
        <f>HYPERLINK("http://pfam.sanger.ac.uk/family/PF00098","PF00098")</f>
        <v>PF00098</v>
      </c>
      <c r="L1846" s="13" t="s">
        <v>157</v>
      </c>
      <c r="M1846" s="13" t="s">
        <v>717</v>
      </c>
    </row>
    <row r="1847" spans="1:13" x14ac:dyDescent="0.25">
      <c r="A1847" s="13" t="s">
        <v>5193</v>
      </c>
      <c r="B1847" s="13" t="s">
        <v>162</v>
      </c>
      <c r="C1847" s="13" t="s">
        <v>152</v>
      </c>
      <c r="E1847" s="14" t="s">
        <v>2744</v>
      </c>
      <c r="F1847" s="13" t="s">
        <v>1283</v>
      </c>
      <c r="H1847" s="13" t="s">
        <v>157</v>
      </c>
      <c r="I1847" s="13" t="s">
        <v>3042</v>
      </c>
      <c r="J1847" s="13" t="str">
        <f>HYPERLINK("http://pfam.sanger.ac.uk/family/PF00098","PF00098")</f>
        <v>PF00098</v>
      </c>
      <c r="L1847" s="13" t="s">
        <v>157</v>
      </c>
      <c r="M1847" s="13" t="s">
        <v>717</v>
      </c>
    </row>
    <row r="1848" spans="1:13" x14ac:dyDescent="0.25">
      <c r="A1848" s="13" t="s">
        <v>477</v>
      </c>
      <c r="B1848" s="13" t="s">
        <v>166</v>
      </c>
      <c r="C1848" s="13" t="s">
        <v>152</v>
      </c>
      <c r="E1848" s="14" t="s">
        <v>2744</v>
      </c>
      <c r="F1848" s="13" t="s">
        <v>1283</v>
      </c>
      <c r="H1848" s="13" t="s">
        <v>157</v>
      </c>
      <c r="I1848" s="13" t="s">
        <v>3042</v>
      </c>
      <c r="J1848" s="13" t="str">
        <f>HYPERLINK("http://pfam.sanger.ac.uk/family/PF00098","PF00098")</f>
        <v>PF00098</v>
      </c>
      <c r="L1848" s="13" t="s">
        <v>157</v>
      </c>
      <c r="M1848" s="13" t="s">
        <v>717</v>
      </c>
    </row>
    <row r="1849" spans="1:13" x14ac:dyDescent="0.25">
      <c r="A1849" s="13" t="s">
        <v>1274</v>
      </c>
      <c r="B1849" s="13" t="s">
        <v>162</v>
      </c>
      <c r="C1849" s="13" t="s">
        <v>152</v>
      </c>
      <c r="E1849" s="14" t="s">
        <v>2744</v>
      </c>
      <c r="F1849" s="13" t="s">
        <v>1283</v>
      </c>
      <c r="H1849" s="13" t="s">
        <v>157</v>
      </c>
      <c r="I1849" s="13" t="s">
        <v>3042</v>
      </c>
      <c r="J1849" s="13" t="str">
        <f>HYPERLINK("http://pfam.sanger.ac.uk/family/PF00098","PF00098")</f>
        <v>PF00098</v>
      </c>
      <c r="L1849" s="13" t="s">
        <v>157</v>
      </c>
      <c r="M1849" s="13" t="s">
        <v>717</v>
      </c>
    </row>
    <row r="1850" spans="1:13" x14ac:dyDescent="0.25">
      <c r="A1850" s="13" t="s">
        <v>2805</v>
      </c>
      <c r="B1850" s="13" t="s">
        <v>166</v>
      </c>
      <c r="C1850" s="13" t="s">
        <v>152</v>
      </c>
      <c r="E1850" s="14" t="s">
        <v>2744</v>
      </c>
      <c r="F1850" s="13" t="s">
        <v>1283</v>
      </c>
      <c r="H1850" s="13" t="s">
        <v>157</v>
      </c>
      <c r="I1850" s="13" t="s">
        <v>2769</v>
      </c>
      <c r="J1850" s="13" t="str">
        <f>HYPERLINK("http://pfam.sanger.ac.uk/family/PF12874","PF12874")</f>
        <v>PF12874</v>
      </c>
      <c r="L1850" s="13" t="s">
        <v>157</v>
      </c>
    </row>
    <row r="1851" spans="1:13" x14ac:dyDescent="0.25">
      <c r="A1851" s="13" t="s">
        <v>5194</v>
      </c>
      <c r="B1851" s="13" t="s">
        <v>162</v>
      </c>
      <c r="C1851" s="13" t="s">
        <v>152</v>
      </c>
      <c r="E1851" s="14" t="s">
        <v>2744</v>
      </c>
      <c r="F1851" s="13" t="s">
        <v>1283</v>
      </c>
      <c r="H1851" s="13" t="s">
        <v>157</v>
      </c>
      <c r="I1851" s="13" t="s">
        <v>5161</v>
      </c>
      <c r="J1851" s="13" t="str">
        <f>HYPERLINK("http://pfam.sanger.ac.uk/family/PF14392","PF14392")</f>
        <v>PF14392</v>
      </c>
      <c r="L1851" s="13" t="s">
        <v>157</v>
      </c>
    </row>
    <row r="1852" spans="1:13" x14ac:dyDescent="0.25">
      <c r="A1852" s="13" t="s">
        <v>5195</v>
      </c>
      <c r="B1852" s="13" t="s">
        <v>162</v>
      </c>
      <c r="C1852" s="13" t="s">
        <v>901</v>
      </c>
      <c r="E1852" s="14" t="s">
        <v>2744</v>
      </c>
      <c r="F1852" s="13" t="s">
        <v>1283</v>
      </c>
      <c r="H1852" s="13" t="s">
        <v>157</v>
      </c>
      <c r="I1852" s="13" t="s">
        <v>3042</v>
      </c>
      <c r="J1852" s="13" t="str">
        <f>HYPERLINK("http://pfam.sanger.ac.uk/family/PF00098","PF00098")</f>
        <v>PF00098</v>
      </c>
      <c r="L1852" s="13" t="s">
        <v>157</v>
      </c>
      <c r="M1852" s="13" t="s">
        <v>717</v>
      </c>
    </row>
    <row r="1853" spans="1:13" x14ac:dyDescent="0.25">
      <c r="A1853" s="13" t="s">
        <v>332</v>
      </c>
      <c r="B1853" s="13" t="s">
        <v>166</v>
      </c>
      <c r="C1853" s="13" t="s">
        <v>152</v>
      </c>
      <c r="E1853" s="14" t="s">
        <v>2744</v>
      </c>
      <c r="F1853" s="13" t="s">
        <v>1283</v>
      </c>
      <c r="H1853" s="13" t="s">
        <v>157</v>
      </c>
      <c r="I1853" s="13" t="s">
        <v>2769</v>
      </c>
      <c r="J1853" s="13" t="str">
        <f>HYPERLINK("http://pfam.sanger.ac.uk/family/PF12874","PF12874")</f>
        <v>PF12874</v>
      </c>
      <c r="L1853" s="13" t="s">
        <v>157</v>
      </c>
      <c r="M1853" s="13" t="s">
        <v>717</v>
      </c>
    </row>
    <row r="1854" spans="1:13" x14ac:dyDescent="0.25">
      <c r="A1854" s="13" t="s">
        <v>5196</v>
      </c>
      <c r="B1854" s="13" t="s">
        <v>162</v>
      </c>
      <c r="C1854" s="13" t="s">
        <v>152</v>
      </c>
      <c r="E1854" s="14" t="s">
        <v>2744</v>
      </c>
      <c r="F1854" s="13" t="s">
        <v>1283</v>
      </c>
      <c r="H1854" s="13" t="s">
        <v>157</v>
      </c>
      <c r="I1854" s="13" t="s">
        <v>2759</v>
      </c>
      <c r="J1854" s="13" t="str">
        <f>HYPERLINK("http://pfam.sanger.ac.uk/family/PF14392","PF14392")</f>
        <v>PF14392</v>
      </c>
      <c r="L1854" s="13" t="s">
        <v>157</v>
      </c>
    </row>
    <row r="1855" spans="1:13" x14ac:dyDescent="0.25">
      <c r="A1855" s="13" t="s">
        <v>5197</v>
      </c>
      <c r="B1855" s="13" t="s">
        <v>162</v>
      </c>
      <c r="C1855" s="13" t="s">
        <v>152</v>
      </c>
      <c r="E1855" s="14" t="s">
        <v>2744</v>
      </c>
      <c r="F1855" s="13" t="s">
        <v>1283</v>
      </c>
      <c r="H1855" s="13" t="s">
        <v>157</v>
      </c>
      <c r="I1855" s="13" t="s">
        <v>1338</v>
      </c>
      <c r="J1855" s="13" t="str">
        <f>HYPERLINK("http://pfam.sanger.ac.uk/family/PF03468","PF03468")</f>
        <v>PF03468</v>
      </c>
      <c r="L1855" s="13" t="s">
        <v>157</v>
      </c>
      <c r="M1855" s="13" t="s">
        <v>1335</v>
      </c>
    </row>
    <row r="1856" spans="1:13" x14ac:dyDescent="0.25">
      <c r="A1856" s="13" t="s">
        <v>5198</v>
      </c>
      <c r="B1856" s="13" t="s">
        <v>162</v>
      </c>
      <c r="C1856" s="13" t="s">
        <v>152</v>
      </c>
      <c r="E1856" s="14" t="s">
        <v>2744</v>
      </c>
      <c r="F1856" s="13" t="s">
        <v>1283</v>
      </c>
      <c r="H1856" s="13" t="s">
        <v>157</v>
      </c>
      <c r="I1856" s="13" t="s">
        <v>2769</v>
      </c>
      <c r="J1856" s="13" t="str">
        <f>HYPERLINK("http://pfam.sanger.ac.uk/family/PF12874","PF12874")</f>
        <v>PF12874</v>
      </c>
      <c r="L1856" s="13" t="s">
        <v>157</v>
      </c>
    </row>
    <row r="1857" spans="1:13" x14ac:dyDescent="0.25">
      <c r="A1857" s="13" t="s">
        <v>5199</v>
      </c>
      <c r="B1857" s="13" t="s">
        <v>166</v>
      </c>
      <c r="C1857" s="13" t="s">
        <v>152</v>
      </c>
      <c r="E1857" s="14" t="s">
        <v>2744</v>
      </c>
      <c r="F1857" s="13" t="s">
        <v>1283</v>
      </c>
      <c r="H1857" s="13" t="s">
        <v>157</v>
      </c>
      <c r="I1857" s="13" t="s">
        <v>3042</v>
      </c>
      <c r="J1857" s="13" t="str">
        <f>HYPERLINK("http://pfam.sanger.ac.uk/family/PF00098","PF00098")</f>
        <v>PF00098</v>
      </c>
      <c r="L1857" s="13" t="s">
        <v>157</v>
      </c>
      <c r="M1857" s="13" t="s">
        <v>717</v>
      </c>
    </row>
    <row r="1858" spans="1:13" x14ac:dyDescent="0.25">
      <c r="A1858" s="13" t="s">
        <v>5200</v>
      </c>
      <c r="B1858" s="13" t="s">
        <v>162</v>
      </c>
      <c r="C1858" s="13" t="s">
        <v>152</v>
      </c>
      <c r="E1858" s="14" t="s">
        <v>2744</v>
      </c>
      <c r="F1858" s="13" t="s">
        <v>1283</v>
      </c>
      <c r="H1858" s="13" t="s">
        <v>157</v>
      </c>
      <c r="I1858" s="13" t="s">
        <v>2769</v>
      </c>
      <c r="J1858" s="13" t="str">
        <f>HYPERLINK("http://pfam.sanger.ac.uk/family/PF12874","PF12874")</f>
        <v>PF12874</v>
      </c>
      <c r="L1858" s="13" t="s">
        <v>157</v>
      </c>
      <c r="M1858" s="13" t="s">
        <v>717</v>
      </c>
    </row>
    <row r="1859" spans="1:13" x14ac:dyDescent="0.25">
      <c r="A1859" s="13" t="s">
        <v>5201</v>
      </c>
      <c r="B1859" s="13" t="s">
        <v>162</v>
      </c>
      <c r="C1859" s="13" t="s">
        <v>152</v>
      </c>
      <c r="E1859" s="14" t="s">
        <v>2744</v>
      </c>
      <c r="F1859" s="13" t="s">
        <v>1283</v>
      </c>
      <c r="H1859" s="13" t="s">
        <v>157</v>
      </c>
      <c r="I1859" s="13" t="s">
        <v>3042</v>
      </c>
      <c r="J1859" s="13" t="str">
        <f>HYPERLINK("http://pfam.sanger.ac.uk/family/PF00098","PF00098")</f>
        <v>PF00098</v>
      </c>
      <c r="L1859" s="13" t="s">
        <v>157</v>
      </c>
      <c r="M1859" s="13" t="s">
        <v>717</v>
      </c>
    </row>
    <row r="1860" spans="1:13" x14ac:dyDescent="0.25">
      <c r="A1860" s="13" t="s">
        <v>5202</v>
      </c>
      <c r="B1860" s="13" t="s">
        <v>151</v>
      </c>
      <c r="C1860" s="13" t="s">
        <v>152</v>
      </c>
      <c r="E1860" s="14" t="s">
        <v>2744</v>
      </c>
      <c r="F1860" s="13" t="s">
        <v>1283</v>
      </c>
      <c r="H1860" s="13" t="s">
        <v>157</v>
      </c>
      <c r="I1860" s="13" t="s">
        <v>777</v>
      </c>
      <c r="J1860" s="13" t="str">
        <f>HYPERLINK("http://pfam.sanger.ac.uk/family/PF01336","PF01336")</f>
        <v>PF01336</v>
      </c>
      <c r="L1860" s="13" t="s">
        <v>157</v>
      </c>
      <c r="M1860" s="13" t="s">
        <v>778</v>
      </c>
    </row>
    <row r="1861" spans="1:13" x14ac:dyDescent="0.25">
      <c r="A1861" s="13" t="s">
        <v>5203</v>
      </c>
      <c r="B1861" s="13" t="s">
        <v>166</v>
      </c>
      <c r="C1861" s="13" t="s">
        <v>152</v>
      </c>
      <c r="E1861" s="14" t="s">
        <v>2744</v>
      </c>
      <c r="F1861" s="13" t="s">
        <v>1283</v>
      </c>
      <c r="H1861" s="13" t="s">
        <v>157</v>
      </c>
      <c r="I1861" s="13" t="s">
        <v>3042</v>
      </c>
      <c r="J1861" s="13" t="str">
        <f>HYPERLINK("http://pfam.sanger.ac.uk/family/PF00098","PF00098")</f>
        <v>PF00098</v>
      </c>
      <c r="L1861" s="13" t="s">
        <v>157</v>
      </c>
      <c r="M1861" s="13" t="s">
        <v>717</v>
      </c>
    </row>
    <row r="1862" spans="1:13" x14ac:dyDescent="0.25">
      <c r="A1862" s="13" t="s">
        <v>5204</v>
      </c>
      <c r="B1862" s="13" t="s">
        <v>166</v>
      </c>
      <c r="C1862" s="13" t="s">
        <v>152</v>
      </c>
      <c r="E1862" s="14" t="s">
        <v>2744</v>
      </c>
      <c r="F1862" s="13" t="s">
        <v>1283</v>
      </c>
      <c r="H1862" s="13" t="s">
        <v>157</v>
      </c>
      <c r="I1862" s="13" t="s">
        <v>3042</v>
      </c>
      <c r="J1862" s="13" t="str">
        <f>HYPERLINK("http://pfam.sanger.ac.uk/family/PF00098","PF00098")</f>
        <v>PF00098</v>
      </c>
      <c r="L1862" s="13" t="s">
        <v>157</v>
      </c>
      <c r="M1862" s="13" t="s">
        <v>717</v>
      </c>
    </row>
    <row r="1863" spans="1:13" x14ac:dyDescent="0.25">
      <c r="A1863" s="13" t="s">
        <v>5205</v>
      </c>
      <c r="B1863" s="13" t="s">
        <v>162</v>
      </c>
      <c r="C1863" s="13" t="s">
        <v>152</v>
      </c>
      <c r="E1863" s="14" t="s">
        <v>2744</v>
      </c>
      <c r="F1863" s="13" t="s">
        <v>1283</v>
      </c>
      <c r="H1863" s="13" t="s">
        <v>157</v>
      </c>
      <c r="I1863" s="13" t="s">
        <v>3042</v>
      </c>
      <c r="J1863" s="13" t="str">
        <f>HYPERLINK("http://pfam.sanger.ac.uk/family/PF00098","PF00098")</f>
        <v>PF00098</v>
      </c>
      <c r="L1863" s="13" t="s">
        <v>157</v>
      </c>
      <c r="M1863" s="13" t="s">
        <v>717</v>
      </c>
    </row>
    <row r="1864" spans="1:13" x14ac:dyDescent="0.25">
      <c r="A1864" s="13" t="s">
        <v>5206</v>
      </c>
      <c r="B1864" s="13" t="s">
        <v>175</v>
      </c>
      <c r="C1864" s="13" t="s">
        <v>152</v>
      </c>
      <c r="E1864" s="14" t="s">
        <v>2744</v>
      </c>
      <c r="F1864" s="13" t="s">
        <v>1283</v>
      </c>
      <c r="H1864" s="13" t="s">
        <v>157</v>
      </c>
      <c r="I1864" s="13" t="s">
        <v>777</v>
      </c>
      <c r="J1864" s="13" t="str">
        <f>HYPERLINK("http://pfam.sanger.ac.uk/family/PF01336","PF01336")</f>
        <v>PF01336</v>
      </c>
      <c r="L1864" s="13" t="s">
        <v>157</v>
      </c>
      <c r="M1864" s="13" t="s">
        <v>778</v>
      </c>
    </row>
    <row r="1865" spans="1:13" x14ac:dyDescent="0.25">
      <c r="A1865" s="13" t="s">
        <v>5207</v>
      </c>
      <c r="B1865" s="13" t="s">
        <v>166</v>
      </c>
      <c r="C1865" s="13" t="s">
        <v>152</v>
      </c>
      <c r="E1865" s="14" t="s">
        <v>2744</v>
      </c>
      <c r="F1865" s="13" t="s">
        <v>1283</v>
      </c>
      <c r="H1865" s="13" t="s">
        <v>157</v>
      </c>
      <c r="I1865" s="13" t="s">
        <v>2769</v>
      </c>
      <c r="J1865" s="13" t="str">
        <f>HYPERLINK("http://pfam.sanger.ac.uk/family/PF12874","PF12874")</f>
        <v>PF12874</v>
      </c>
      <c r="K1865" s="13" t="s">
        <v>2790</v>
      </c>
      <c r="L1865" s="13" t="str">
        <f>HYPERLINK("http://www.ebi.ac.uk/interpro/entry/IPR003604","IPR003604")</f>
        <v>IPR003604</v>
      </c>
      <c r="M1865" s="13" t="s">
        <v>717</v>
      </c>
    </row>
    <row r="1866" spans="1:13" x14ac:dyDescent="0.25">
      <c r="A1866" s="13" t="s">
        <v>5208</v>
      </c>
      <c r="B1866" s="13" t="s">
        <v>162</v>
      </c>
      <c r="C1866" s="13" t="s">
        <v>152</v>
      </c>
      <c r="E1866" s="14" t="s">
        <v>2744</v>
      </c>
      <c r="F1866" s="13" t="s">
        <v>1283</v>
      </c>
      <c r="H1866" s="13" t="s">
        <v>157</v>
      </c>
      <c r="I1866" s="13" t="s">
        <v>777</v>
      </c>
      <c r="J1866" s="13" t="str">
        <f>HYPERLINK("http://pfam.sanger.ac.uk/family/PF01336","PF01336")</f>
        <v>PF01336</v>
      </c>
      <c r="L1866" s="13" t="s">
        <v>157</v>
      </c>
      <c r="M1866" s="13" t="s">
        <v>778</v>
      </c>
    </row>
    <row r="1867" spans="1:13" x14ac:dyDescent="0.25">
      <c r="A1867" s="13" t="s">
        <v>5209</v>
      </c>
      <c r="B1867" s="13" t="s">
        <v>166</v>
      </c>
      <c r="C1867" s="13" t="s">
        <v>152</v>
      </c>
      <c r="E1867" s="14" t="s">
        <v>2744</v>
      </c>
      <c r="F1867" s="13" t="s">
        <v>1283</v>
      </c>
      <c r="H1867" s="13" t="s">
        <v>157</v>
      </c>
      <c r="I1867" s="13" t="s">
        <v>2769</v>
      </c>
      <c r="J1867" s="13" t="str">
        <f>HYPERLINK("http://pfam.sanger.ac.uk/family/PF12874","PF12874")</f>
        <v>PF12874</v>
      </c>
      <c r="L1867" s="13" t="s">
        <v>157</v>
      </c>
    </row>
    <row r="1868" spans="1:13" x14ac:dyDescent="0.25">
      <c r="A1868" s="13" t="s">
        <v>5210</v>
      </c>
      <c r="B1868" s="13" t="s">
        <v>162</v>
      </c>
      <c r="C1868" s="13" t="s">
        <v>152</v>
      </c>
      <c r="E1868" s="14" t="s">
        <v>2744</v>
      </c>
      <c r="F1868" s="13" t="s">
        <v>1283</v>
      </c>
      <c r="H1868" s="13" t="s">
        <v>157</v>
      </c>
      <c r="I1868" s="13" t="s">
        <v>3042</v>
      </c>
      <c r="J1868" s="13" t="str">
        <f>HYPERLINK("http://pfam.sanger.ac.uk/family/PF00098","PF00098")</f>
        <v>PF00098</v>
      </c>
      <c r="L1868" s="13" t="s">
        <v>157</v>
      </c>
      <c r="M1868" s="13" t="s">
        <v>717</v>
      </c>
    </row>
    <row r="1869" spans="1:13" x14ac:dyDescent="0.25">
      <c r="A1869" s="13" t="s">
        <v>5211</v>
      </c>
      <c r="B1869" s="13" t="s">
        <v>162</v>
      </c>
      <c r="C1869" s="13" t="s">
        <v>152</v>
      </c>
      <c r="E1869" s="14" t="s">
        <v>2744</v>
      </c>
      <c r="F1869" s="13" t="s">
        <v>1283</v>
      </c>
      <c r="H1869" s="13" t="s">
        <v>157</v>
      </c>
      <c r="I1869" s="13" t="s">
        <v>777</v>
      </c>
      <c r="J1869" s="13" t="str">
        <f>HYPERLINK("http://pfam.sanger.ac.uk/family/PF01336","PF01336")</f>
        <v>PF01336</v>
      </c>
      <c r="L1869" s="13" t="s">
        <v>157</v>
      </c>
      <c r="M1869" s="13" t="s">
        <v>778</v>
      </c>
    </row>
    <row r="1870" spans="1:13" x14ac:dyDescent="0.25">
      <c r="A1870" s="13" t="s">
        <v>5212</v>
      </c>
      <c r="B1870" s="13" t="s">
        <v>166</v>
      </c>
      <c r="C1870" s="13" t="s">
        <v>152</v>
      </c>
      <c r="E1870" s="14" t="s">
        <v>2744</v>
      </c>
      <c r="F1870" s="13" t="s">
        <v>1283</v>
      </c>
      <c r="H1870" s="13" t="s">
        <v>157</v>
      </c>
      <c r="I1870" s="13" t="s">
        <v>3042</v>
      </c>
      <c r="J1870" s="13" t="str">
        <f>HYPERLINK("http://pfam.sanger.ac.uk/family/PF00098","PF00098")</f>
        <v>PF00098</v>
      </c>
      <c r="L1870" s="13" t="s">
        <v>157</v>
      </c>
      <c r="M1870" s="13" t="s">
        <v>717</v>
      </c>
    </row>
    <row r="1871" spans="1:13" x14ac:dyDescent="0.25">
      <c r="A1871" s="13" t="s">
        <v>5213</v>
      </c>
      <c r="B1871" s="13" t="s">
        <v>166</v>
      </c>
      <c r="C1871" s="13" t="s">
        <v>152</v>
      </c>
      <c r="E1871" s="14" t="s">
        <v>2744</v>
      </c>
      <c r="F1871" s="13" t="s">
        <v>1283</v>
      </c>
      <c r="H1871" s="13" t="s">
        <v>157</v>
      </c>
      <c r="I1871" s="13" t="s">
        <v>2769</v>
      </c>
      <c r="J1871" s="13" t="str">
        <f>HYPERLINK("http://pfam.sanger.ac.uk/family/PF12874","PF12874")</f>
        <v>PF12874</v>
      </c>
      <c r="L1871" s="13" t="s">
        <v>157</v>
      </c>
      <c r="M1871" s="13" t="s">
        <v>717</v>
      </c>
    </row>
    <row r="1872" spans="1:13" x14ac:dyDescent="0.25">
      <c r="A1872" s="13" t="s">
        <v>5214</v>
      </c>
      <c r="B1872" s="13" t="s">
        <v>162</v>
      </c>
      <c r="C1872" s="13" t="s">
        <v>152</v>
      </c>
      <c r="E1872" s="14" t="s">
        <v>2744</v>
      </c>
      <c r="F1872" s="13" t="s">
        <v>1283</v>
      </c>
      <c r="H1872" s="13" t="s">
        <v>157</v>
      </c>
      <c r="I1872" s="13" t="s">
        <v>3042</v>
      </c>
      <c r="J1872" s="13" t="str">
        <f t="shared" ref="J1872:J1879" si="3">HYPERLINK("http://pfam.sanger.ac.uk/family/PF00098","PF00098")</f>
        <v>PF00098</v>
      </c>
      <c r="L1872" s="13" t="s">
        <v>157</v>
      </c>
      <c r="M1872" s="13" t="s">
        <v>717</v>
      </c>
    </row>
    <row r="1873" spans="1:13" x14ac:dyDescent="0.25">
      <c r="A1873" s="13" t="s">
        <v>5215</v>
      </c>
      <c r="B1873" s="13" t="s">
        <v>151</v>
      </c>
      <c r="C1873" s="13" t="s">
        <v>152</v>
      </c>
      <c r="E1873" s="14" t="s">
        <v>2744</v>
      </c>
      <c r="F1873" s="13" t="s">
        <v>1283</v>
      </c>
      <c r="H1873" s="13" t="s">
        <v>157</v>
      </c>
      <c r="I1873" s="13" t="s">
        <v>3042</v>
      </c>
      <c r="J1873" s="13" t="str">
        <f t="shared" si="3"/>
        <v>PF00098</v>
      </c>
      <c r="L1873" s="13" t="s">
        <v>157</v>
      </c>
      <c r="M1873" s="13" t="s">
        <v>717</v>
      </c>
    </row>
    <row r="1874" spans="1:13" x14ac:dyDescent="0.25">
      <c r="A1874" s="13" t="s">
        <v>5216</v>
      </c>
      <c r="B1874" s="13" t="s">
        <v>151</v>
      </c>
      <c r="C1874" s="13" t="s">
        <v>152</v>
      </c>
      <c r="E1874" s="14" t="s">
        <v>2744</v>
      </c>
      <c r="F1874" s="13" t="s">
        <v>1283</v>
      </c>
      <c r="H1874" s="13" t="s">
        <v>157</v>
      </c>
      <c r="I1874" s="13" t="s">
        <v>3042</v>
      </c>
      <c r="J1874" s="13" t="str">
        <f t="shared" si="3"/>
        <v>PF00098</v>
      </c>
      <c r="L1874" s="13" t="s">
        <v>157</v>
      </c>
      <c r="M1874" s="13" t="s">
        <v>717</v>
      </c>
    </row>
    <row r="1875" spans="1:13" x14ac:dyDescent="0.25">
      <c r="A1875" s="13" t="s">
        <v>5217</v>
      </c>
      <c r="B1875" s="13" t="s">
        <v>166</v>
      </c>
      <c r="C1875" s="13" t="s">
        <v>152</v>
      </c>
      <c r="E1875" s="14" t="s">
        <v>2744</v>
      </c>
      <c r="F1875" s="13" t="s">
        <v>1283</v>
      </c>
      <c r="H1875" s="13" t="s">
        <v>157</v>
      </c>
      <c r="I1875" s="13" t="s">
        <v>3042</v>
      </c>
      <c r="J1875" s="13" t="str">
        <f t="shared" si="3"/>
        <v>PF00098</v>
      </c>
      <c r="L1875" s="13" t="s">
        <v>157</v>
      </c>
      <c r="M1875" s="13" t="s">
        <v>717</v>
      </c>
    </row>
    <row r="1876" spans="1:13" x14ac:dyDescent="0.25">
      <c r="A1876" s="13" t="s">
        <v>5218</v>
      </c>
      <c r="B1876" s="13" t="s">
        <v>166</v>
      </c>
      <c r="C1876" s="13" t="s">
        <v>152</v>
      </c>
      <c r="E1876" s="14" t="s">
        <v>2744</v>
      </c>
      <c r="F1876" s="13" t="s">
        <v>1283</v>
      </c>
      <c r="H1876" s="13" t="s">
        <v>157</v>
      </c>
      <c r="I1876" s="13" t="s">
        <v>3042</v>
      </c>
      <c r="J1876" s="13" t="str">
        <f t="shared" si="3"/>
        <v>PF00098</v>
      </c>
      <c r="L1876" s="13" t="s">
        <v>157</v>
      </c>
      <c r="M1876" s="13" t="s">
        <v>717</v>
      </c>
    </row>
    <row r="1877" spans="1:13" x14ac:dyDescent="0.25">
      <c r="A1877" s="13" t="s">
        <v>5219</v>
      </c>
      <c r="B1877" s="13" t="s">
        <v>151</v>
      </c>
      <c r="C1877" s="13" t="s">
        <v>152</v>
      </c>
      <c r="E1877" s="14" t="s">
        <v>2744</v>
      </c>
      <c r="F1877" s="13" t="s">
        <v>1283</v>
      </c>
      <c r="H1877" s="13" t="s">
        <v>157</v>
      </c>
      <c r="I1877" s="13" t="s">
        <v>3042</v>
      </c>
      <c r="J1877" s="13" t="str">
        <f t="shared" si="3"/>
        <v>PF00098</v>
      </c>
      <c r="L1877" s="13" t="s">
        <v>157</v>
      </c>
      <c r="M1877" s="13" t="s">
        <v>717</v>
      </c>
    </row>
    <row r="1878" spans="1:13" x14ac:dyDescent="0.25">
      <c r="A1878" s="13" t="s">
        <v>5220</v>
      </c>
      <c r="B1878" s="13" t="s">
        <v>151</v>
      </c>
      <c r="C1878" s="13" t="s">
        <v>152</v>
      </c>
      <c r="E1878" s="14" t="s">
        <v>2744</v>
      </c>
      <c r="F1878" s="13" t="s">
        <v>1283</v>
      </c>
      <c r="H1878" s="13" t="s">
        <v>157</v>
      </c>
      <c r="I1878" s="13" t="s">
        <v>3042</v>
      </c>
      <c r="J1878" s="13" t="str">
        <f t="shared" si="3"/>
        <v>PF00098</v>
      </c>
      <c r="L1878" s="13" t="s">
        <v>157</v>
      </c>
      <c r="M1878" s="13" t="s">
        <v>717</v>
      </c>
    </row>
    <row r="1879" spans="1:13" x14ac:dyDescent="0.25">
      <c r="A1879" s="13" t="s">
        <v>5221</v>
      </c>
      <c r="B1879" s="13" t="s">
        <v>151</v>
      </c>
      <c r="C1879" s="13" t="s">
        <v>152</v>
      </c>
      <c r="E1879" s="14" t="s">
        <v>2744</v>
      </c>
      <c r="F1879" s="13" t="s">
        <v>1283</v>
      </c>
      <c r="H1879" s="13" t="s">
        <v>157</v>
      </c>
      <c r="I1879" s="13" t="s">
        <v>3042</v>
      </c>
      <c r="J1879" s="13" t="str">
        <f t="shared" si="3"/>
        <v>PF00098</v>
      </c>
      <c r="L1879" s="13" t="s">
        <v>157</v>
      </c>
      <c r="M1879" s="13" t="s">
        <v>717</v>
      </c>
    </row>
    <row r="1880" spans="1:13" x14ac:dyDescent="0.25">
      <c r="A1880" s="13" t="s">
        <v>5222</v>
      </c>
      <c r="B1880" s="13" t="s">
        <v>151</v>
      </c>
      <c r="C1880" s="13" t="s">
        <v>152</v>
      </c>
      <c r="E1880" s="14" t="s">
        <v>2744</v>
      </c>
      <c r="F1880" s="13" t="s">
        <v>1283</v>
      </c>
      <c r="H1880" s="13" t="s">
        <v>157</v>
      </c>
      <c r="I1880" s="13" t="s">
        <v>5161</v>
      </c>
      <c r="J1880" s="13" t="str">
        <f>HYPERLINK("http://pfam.sanger.ac.uk/family/PF14392","PF14392")</f>
        <v>PF14392</v>
      </c>
      <c r="L1880" s="13" t="s">
        <v>157</v>
      </c>
    </row>
    <row r="1881" spans="1:13" x14ac:dyDescent="0.25">
      <c r="A1881" s="13" t="s">
        <v>5223</v>
      </c>
      <c r="B1881" s="13" t="s">
        <v>162</v>
      </c>
      <c r="C1881" s="13" t="s">
        <v>152</v>
      </c>
      <c r="E1881" s="14" t="s">
        <v>2744</v>
      </c>
      <c r="F1881" s="13" t="s">
        <v>1283</v>
      </c>
      <c r="H1881" s="13" t="s">
        <v>157</v>
      </c>
      <c r="I1881" s="13" t="s">
        <v>3042</v>
      </c>
      <c r="J1881" s="13" t="str">
        <f>HYPERLINK("http://pfam.sanger.ac.uk/family/PF00098","PF00098")</f>
        <v>PF00098</v>
      </c>
      <c r="L1881" s="13" t="s">
        <v>157</v>
      </c>
      <c r="M1881" s="13" t="s">
        <v>717</v>
      </c>
    </row>
    <row r="1882" spans="1:13" x14ac:dyDescent="0.25">
      <c r="A1882" s="13" t="s">
        <v>5224</v>
      </c>
      <c r="B1882" s="13" t="s">
        <v>151</v>
      </c>
      <c r="C1882" s="13" t="s">
        <v>152</v>
      </c>
      <c r="E1882" s="14" t="s">
        <v>2744</v>
      </c>
      <c r="F1882" s="13" t="s">
        <v>1283</v>
      </c>
      <c r="H1882" s="13" t="s">
        <v>157</v>
      </c>
      <c r="I1882" s="13" t="s">
        <v>3042</v>
      </c>
      <c r="J1882" s="13" t="str">
        <f>HYPERLINK("http://pfam.sanger.ac.uk/family/PF00098","PF00098")</f>
        <v>PF00098</v>
      </c>
      <c r="L1882" s="13" t="s">
        <v>157</v>
      </c>
      <c r="M1882" s="13" t="s">
        <v>717</v>
      </c>
    </row>
    <row r="1883" spans="1:13" x14ac:dyDescent="0.25">
      <c r="A1883" s="13" t="s">
        <v>5225</v>
      </c>
      <c r="B1883" s="13" t="s">
        <v>166</v>
      </c>
      <c r="C1883" s="13" t="s">
        <v>152</v>
      </c>
      <c r="E1883" s="14" t="s">
        <v>2744</v>
      </c>
      <c r="F1883" s="13" t="s">
        <v>1283</v>
      </c>
      <c r="H1883" s="13" t="s">
        <v>157</v>
      </c>
      <c r="I1883" s="13" t="s">
        <v>3042</v>
      </c>
      <c r="J1883" s="13" t="str">
        <f>HYPERLINK("http://pfam.sanger.ac.uk/family/PF00098","PF00098")</f>
        <v>PF00098</v>
      </c>
      <c r="L1883" s="13" t="s">
        <v>157</v>
      </c>
      <c r="M1883" s="13" t="s">
        <v>717</v>
      </c>
    </row>
    <row r="1884" spans="1:13" x14ac:dyDescent="0.25">
      <c r="A1884" s="13" t="s">
        <v>5226</v>
      </c>
      <c r="B1884" s="13" t="s">
        <v>151</v>
      </c>
      <c r="C1884" s="13" t="s">
        <v>152</v>
      </c>
      <c r="E1884" s="14" t="s">
        <v>2744</v>
      </c>
      <c r="F1884" s="13" t="s">
        <v>1283</v>
      </c>
      <c r="H1884" s="13" t="s">
        <v>157</v>
      </c>
      <c r="I1884" s="13" t="s">
        <v>2769</v>
      </c>
      <c r="J1884" s="13" t="str">
        <f>HYPERLINK("http://pfam.sanger.ac.uk/family/PF12874","PF12874")</f>
        <v>PF12874</v>
      </c>
      <c r="K1884" s="13" t="s">
        <v>2790</v>
      </c>
      <c r="L1884" s="13" t="str">
        <f>HYPERLINK("http://www.ebi.ac.uk/interpro/entry/IPR003604","IPR003604")</f>
        <v>IPR003604</v>
      </c>
      <c r="M1884" s="13" t="s">
        <v>717</v>
      </c>
    </row>
    <row r="1885" spans="1:13" x14ac:dyDescent="0.25">
      <c r="A1885" s="13" t="s">
        <v>5227</v>
      </c>
      <c r="B1885" s="13" t="s">
        <v>166</v>
      </c>
      <c r="C1885" s="13" t="s">
        <v>901</v>
      </c>
      <c r="E1885" s="14" t="s">
        <v>2744</v>
      </c>
      <c r="F1885" s="13" t="s">
        <v>1283</v>
      </c>
      <c r="H1885" s="13" t="s">
        <v>157</v>
      </c>
      <c r="I1885" s="13" t="s">
        <v>777</v>
      </c>
      <c r="J1885" s="13" t="str">
        <f>HYPERLINK("http://pfam.sanger.ac.uk/family/PF01336","PF01336")</f>
        <v>PF01336</v>
      </c>
      <c r="L1885" s="13" t="s">
        <v>157</v>
      </c>
      <c r="M1885" s="13" t="s">
        <v>778</v>
      </c>
    </row>
    <row r="1886" spans="1:13" x14ac:dyDescent="0.25">
      <c r="A1886" s="13" t="s">
        <v>5228</v>
      </c>
      <c r="B1886" s="13" t="s">
        <v>175</v>
      </c>
      <c r="C1886" s="13" t="s">
        <v>152</v>
      </c>
      <c r="E1886" s="14" t="s">
        <v>2744</v>
      </c>
      <c r="F1886" s="13" t="s">
        <v>1283</v>
      </c>
      <c r="H1886" s="13" t="s">
        <v>157</v>
      </c>
      <c r="I1886" s="13" t="s">
        <v>3042</v>
      </c>
      <c r="J1886" s="13" t="str">
        <f>HYPERLINK("http://pfam.sanger.ac.uk/family/PF00098","PF00098")</f>
        <v>PF00098</v>
      </c>
      <c r="L1886" s="13" t="s">
        <v>157</v>
      </c>
      <c r="M1886" s="13" t="s">
        <v>717</v>
      </c>
    </row>
    <row r="1887" spans="1:13" x14ac:dyDescent="0.25">
      <c r="A1887" s="13" t="s">
        <v>5229</v>
      </c>
      <c r="B1887" s="13" t="s">
        <v>151</v>
      </c>
      <c r="C1887" s="13" t="s">
        <v>152</v>
      </c>
      <c r="E1887" s="14" t="s">
        <v>2744</v>
      </c>
      <c r="F1887" s="13" t="s">
        <v>1283</v>
      </c>
      <c r="H1887" s="13" t="s">
        <v>157</v>
      </c>
      <c r="I1887" s="13" t="s">
        <v>2759</v>
      </c>
      <c r="J1887" s="13" t="str">
        <f>HYPERLINK("http://pfam.sanger.ac.uk/family/PF14392","PF14392")</f>
        <v>PF14392</v>
      </c>
      <c r="L1887" s="13" t="s">
        <v>157</v>
      </c>
    </row>
    <row r="1888" spans="1:13" x14ac:dyDescent="0.25">
      <c r="A1888" s="13" t="s">
        <v>5230</v>
      </c>
      <c r="B1888" s="13" t="s">
        <v>166</v>
      </c>
      <c r="C1888" s="13" t="s">
        <v>152</v>
      </c>
      <c r="E1888" s="14" t="s">
        <v>2744</v>
      </c>
      <c r="F1888" s="13" t="s">
        <v>1283</v>
      </c>
      <c r="H1888" s="13" t="s">
        <v>157</v>
      </c>
      <c r="I1888" s="13" t="s">
        <v>2759</v>
      </c>
      <c r="J1888" s="13" t="str">
        <f>HYPERLINK("http://pfam.sanger.ac.uk/family/PF14392","PF14392")</f>
        <v>PF14392</v>
      </c>
      <c r="L1888" s="13" t="s">
        <v>157</v>
      </c>
    </row>
    <row r="1889" spans="1:13" x14ac:dyDescent="0.25">
      <c r="A1889" s="13" t="s">
        <v>5231</v>
      </c>
      <c r="B1889" s="13" t="s">
        <v>162</v>
      </c>
      <c r="C1889" s="13" t="s">
        <v>152</v>
      </c>
      <c r="E1889" s="14" t="s">
        <v>2744</v>
      </c>
      <c r="F1889" s="13" t="s">
        <v>1283</v>
      </c>
      <c r="H1889" s="13" t="s">
        <v>157</v>
      </c>
      <c r="I1889" s="13" t="s">
        <v>5161</v>
      </c>
      <c r="J1889" s="13" t="str">
        <f>HYPERLINK("http://pfam.sanger.ac.uk/family/PF14392","PF14392")</f>
        <v>PF14392</v>
      </c>
      <c r="L1889" s="13" t="s">
        <v>157</v>
      </c>
    </row>
    <row r="1890" spans="1:13" x14ac:dyDescent="0.25">
      <c r="A1890" s="13" t="s">
        <v>5232</v>
      </c>
      <c r="B1890" s="13" t="s">
        <v>151</v>
      </c>
      <c r="C1890" s="13" t="s">
        <v>152</v>
      </c>
      <c r="E1890" s="14" t="s">
        <v>2744</v>
      </c>
      <c r="F1890" s="13" t="s">
        <v>1283</v>
      </c>
      <c r="H1890" s="13" t="s">
        <v>157</v>
      </c>
      <c r="I1890" s="13" t="s">
        <v>3042</v>
      </c>
      <c r="J1890" s="13" t="str">
        <f>HYPERLINK("http://pfam.sanger.ac.uk/family/PF00098","PF00098")</f>
        <v>PF00098</v>
      </c>
      <c r="L1890" s="13" t="s">
        <v>157</v>
      </c>
      <c r="M1890" s="13" t="s">
        <v>717</v>
      </c>
    </row>
    <row r="1891" spans="1:13" x14ac:dyDescent="0.25">
      <c r="A1891" s="13" t="s">
        <v>5233</v>
      </c>
      <c r="B1891" s="13" t="s">
        <v>162</v>
      </c>
      <c r="C1891" s="13" t="s">
        <v>152</v>
      </c>
      <c r="E1891" s="14" t="s">
        <v>2744</v>
      </c>
      <c r="F1891" s="13" t="s">
        <v>1283</v>
      </c>
      <c r="H1891" s="13" t="s">
        <v>157</v>
      </c>
      <c r="I1891" s="13" t="s">
        <v>1338</v>
      </c>
      <c r="J1891" s="13" t="str">
        <f>HYPERLINK("http://pfam.sanger.ac.uk/family/PF03468","PF03468")</f>
        <v>PF03468</v>
      </c>
      <c r="L1891" s="13" t="s">
        <v>157</v>
      </c>
      <c r="M1891" s="13" t="s">
        <v>1335</v>
      </c>
    </row>
    <row r="1892" spans="1:13" x14ac:dyDescent="0.25">
      <c r="A1892" s="13" t="s">
        <v>5234</v>
      </c>
      <c r="B1892" s="13" t="s">
        <v>162</v>
      </c>
      <c r="C1892" s="13" t="s">
        <v>152</v>
      </c>
      <c r="E1892" s="14" t="s">
        <v>2744</v>
      </c>
      <c r="F1892" s="13" t="s">
        <v>1283</v>
      </c>
      <c r="H1892" s="13" t="s">
        <v>157</v>
      </c>
      <c r="I1892" s="13" t="s">
        <v>3042</v>
      </c>
      <c r="J1892" s="13" t="str">
        <f>HYPERLINK("http://pfam.sanger.ac.uk/family/PF00098","PF00098")</f>
        <v>PF00098</v>
      </c>
      <c r="L1892" s="13" t="s">
        <v>157</v>
      </c>
      <c r="M1892" s="13" t="s">
        <v>717</v>
      </c>
    </row>
    <row r="1893" spans="1:13" x14ac:dyDescent="0.25">
      <c r="A1893" s="13" t="s">
        <v>5235</v>
      </c>
      <c r="B1893" s="13" t="s">
        <v>151</v>
      </c>
      <c r="C1893" s="13" t="s">
        <v>152</v>
      </c>
      <c r="E1893" s="14" t="s">
        <v>2744</v>
      </c>
      <c r="F1893" s="13" t="s">
        <v>1283</v>
      </c>
      <c r="H1893" s="13" t="s">
        <v>157</v>
      </c>
      <c r="I1893" s="13" t="s">
        <v>1338</v>
      </c>
      <c r="J1893" s="13" t="str">
        <f>HYPERLINK("http://pfam.sanger.ac.uk/family/PF03468","PF03468")</f>
        <v>PF03468</v>
      </c>
      <c r="L1893" s="13" t="s">
        <v>157</v>
      </c>
      <c r="M1893" s="13" t="s">
        <v>1335</v>
      </c>
    </row>
    <row r="1894" spans="1:13" x14ac:dyDescent="0.25">
      <c r="A1894" s="13" t="s">
        <v>1787</v>
      </c>
      <c r="B1894" s="13" t="s">
        <v>151</v>
      </c>
      <c r="C1894" s="13" t="s">
        <v>152</v>
      </c>
      <c r="D1894" s="13" t="s">
        <v>5236</v>
      </c>
      <c r="E1894" s="14" t="s">
        <v>2744</v>
      </c>
      <c r="F1894" s="13" t="s">
        <v>5237</v>
      </c>
      <c r="G1894" s="13" t="s">
        <v>5238</v>
      </c>
      <c r="H1894" s="13" t="s">
        <v>157</v>
      </c>
      <c r="I1894" s="13" t="s">
        <v>2759</v>
      </c>
      <c r="J1894" s="13" t="str">
        <f>HYPERLINK("http://pfam.sanger.ac.uk/family/PF14392","PF14392")</f>
        <v>PF14392</v>
      </c>
      <c r="K1894" s="13" t="s">
        <v>2760</v>
      </c>
      <c r="L1894" s="13" t="str">
        <f>HYPERLINK("http://www.ebi.ac.uk/interpro/entry/IPR025558","IPR025558")</f>
        <v>IPR025558</v>
      </c>
    </row>
    <row r="1895" spans="1:13" x14ac:dyDescent="0.25">
      <c r="A1895" s="13" t="s">
        <v>5239</v>
      </c>
      <c r="B1895" s="13" t="s">
        <v>151</v>
      </c>
      <c r="C1895" s="13" t="s">
        <v>152</v>
      </c>
      <c r="D1895" s="13" t="s">
        <v>5240</v>
      </c>
      <c r="E1895" s="14" t="s">
        <v>2744</v>
      </c>
      <c r="F1895" s="13" t="s">
        <v>1352</v>
      </c>
      <c r="G1895" s="13" t="s">
        <v>1353</v>
      </c>
      <c r="H1895" s="13" t="str">
        <f>HYPERLINK("http://www.uniprot.org/uniref/UniRef90_UPI00023396B3","UniRef90_UPI00023396B3")</f>
        <v>UniRef90_UPI00023396B3</v>
      </c>
      <c r="I1895" s="13" t="s">
        <v>3042</v>
      </c>
      <c r="J1895" s="13" t="str">
        <f>HYPERLINK("http://pfam.sanger.ac.uk/family/PF00098","PF00098")</f>
        <v>PF00098</v>
      </c>
      <c r="L1895" s="13" t="s">
        <v>157</v>
      </c>
      <c r="M1895" s="13" t="s">
        <v>717</v>
      </c>
    </row>
    <row r="1896" spans="1:13" x14ac:dyDescent="0.25">
      <c r="A1896" s="13" t="s">
        <v>2712</v>
      </c>
      <c r="B1896" s="13" t="s">
        <v>151</v>
      </c>
      <c r="C1896" s="13" t="s">
        <v>152</v>
      </c>
      <c r="D1896" s="13" t="s">
        <v>5241</v>
      </c>
      <c r="E1896" s="14" t="s">
        <v>2744</v>
      </c>
      <c r="F1896" s="13" t="s">
        <v>5242</v>
      </c>
      <c r="G1896" s="13" t="s">
        <v>5243</v>
      </c>
      <c r="H1896" s="13" t="s">
        <v>157</v>
      </c>
      <c r="I1896" s="13" t="s">
        <v>5244</v>
      </c>
      <c r="J1896" s="13" t="str">
        <f>HYPERLINK("http://pfam.sanger.ac.uk/family/PF14259","PF14259")</f>
        <v>PF14259</v>
      </c>
      <c r="K1896" s="13" t="s">
        <v>1054</v>
      </c>
      <c r="L1896" s="13" t="str">
        <f>HYPERLINK("http://www.ebi.ac.uk/interpro/entry/IPR012677","IPR012677")</f>
        <v>IPR012677</v>
      </c>
      <c r="M1896" s="13" t="s">
        <v>3101</v>
      </c>
    </row>
    <row r="1897" spans="1:13" x14ac:dyDescent="0.25">
      <c r="A1897" s="13" t="s">
        <v>5245</v>
      </c>
      <c r="B1897" s="13" t="s">
        <v>162</v>
      </c>
      <c r="C1897" s="13" t="s">
        <v>152</v>
      </c>
      <c r="D1897" s="13" t="s">
        <v>5246</v>
      </c>
      <c r="E1897" s="14" t="s">
        <v>2744</v>
      </c>
      <c r="F1897" s="13" t="s">
        <v>5242</v>
      </c>
      <c r="G1897" s="13" t="s">
        <v>5243</v>
      </c>
      <c r="H1897" s="13" t="s">
        <v>157</v>
      </c>
      <c r="J1897" s="13" t="s">
        <v>157</v>
      </c>
      <c r="L1897" s="13" t="s">
        <v>157</v>
      </c>
    </row>
    <row r="1898" spans="1:13" x14ac:dyDescent="0.25">
      <c r="A1898" s="13" t="s">
        <v>1989</v>
      </c>
      <c r="B1898" s="13" t="s">
        <v>175</v>
      </c>
      <c r="C1898" s="13" t="s">
        <v>152</v>
      </c>
      <c r="D1898" s="13" t="s">
        <v>2811</v>
      </c>
      <c r="E1898" s="14" t="s">
        <v>2744</v>
      </c>
      <c r="F1898" s="13" t="s">
        <v>2570</v>
      </c>
      <c r="G1898" s="13" t="s">
        <v>2812</v>
      </c>
      <c r="H1898" s="13" t="str">
        <f>HYPERLINK("http://www.uniprot.org/uniref/UniRef90_G7K6B6","UniRef90_G7K6B6")</f>
        <v>UniRef90_G7K6B6</v>
      </c>
      <c r="J1898" s="13" t="s">
        <v>157</v>
      </c>
      <c r="L1898" s="13" t="s">
        <v>157</v>
      </c>
    </row>
    <row r="1899" spans="1:13" x14ac:dyDescent="0.25">
      <c r="A1899" s="13" t="s">
        <v>5247</v>
      </c>
      <c r="B1899" s="13" t="s">
        <v>151</v>
      </c>
      <c r="C1899" s="13" t="s">
        <v>152</v>
      </c>
      <c r="D1899" s="13" t="s">
        <v>5248</v>
      </c>
      <c r="E1899" s="14" t="s">
        <v>2744</v>
      </c>
      <c r="F1899" s="13" t="s">
        <v>2570</v>
      </c>
      <c r="G1899" s="13" t="s">
        <v>2812</v>
      </c>
      <c r="H1899" s="13" t="str">
        <f>HYPERLINK("http://www.uniprot.org/uniref/UniRef90_G7K6B6","UniRef90_G7K6B6")</f>
        <v>UniRef90_G7K6B6</v>
      </c>
      <c r="I1899" s="13" t="s">
        <v>1785</v>
      </c>
      <c r="J1899" s="13" t="str">
        <f>HYPERLINK("http://pfam.sanger.ac.uk/family/PF14291","PF14291")</f>
        <v>PF14291</v>
      </c>
      <c r="K1899" s="13" t="s">
        <v>5249</v>
      </c>
      <c r="L1899" s="13" t="str">
        <f>HYPERLINK("http://www.ebi.ac.uk/interpro/entry/IPR006580","IPR006580")</f>
        <v>IPR006580</v>
      </c>
    </row>
    <row r="1900" spans="1:13" x14ac:dyDescent="0.25">
      <c r="A1900" s="13" t="s">
        <v>5250</v>
      </c>
      <c r="B1900" s="13" t="s">
        <v>151</v>
      </c>
      <c r="C1900" s="13" t="s">
        <v>152</v>
      </c>
      <c r="D1900" s="13" t="s">
        <v>3382</v>
      </c>
      <c r="E1900" s="14" t="s">
        <v>2744</v>
      </c>
      <c r="F1900" s="13" t="s">
        <v>2570</v>
      </c>
      <c r="G1900" s="13" t="s">
        <v>2575</v>
      </c>
      <c r="H1900" s="13" t="str">
        <f>HYPERLINK("http://www.uniprot.org/uniref/UniRef90_G7KB96","UniRef90_G7KB96")</f>
        <v>UniRef90_G7KB96</v>
      </c>
      <c r="I1900" s="13" t="s">
        <v>1785</v>
      </c>
      <c r="J1900" s="13" t="str">
        <f>HYPERLINK("http://pfam.sanger.ac.uk/family/PF14291","PF14291")</f>
        <v>PF14291</v>
      </c>
      <c r="K1900" s="13" t="s">
        <v>5249</v>
      </c>
      <c r="L1900" s="13" t="str">
        <f>HYPERLINK("http://www.ebi.ac.uk/interpro/entry/IPR006580","IPR006580")</f>
        <v>IPR006580</v>
      </c>
    </row>
    <row r="1901" spans="1:13" x14ac:dyDescent="0.25">
      <c r="A1901" s="13" t="s">
        <v>1793</v>
      </c>
      <c r="B1901" s="13" t="s">
        <v>151</v>
      </c>
      <c r="C1901" s="13" t="s">
        <v>152</v>
      </c>
      <c r="D1901" s="13" t="s">
        <v>5251</v>
      </c>
      <c r="E1901" s="14" t="s">
        <v>2744</v>
      </c>
      <c r="F1901" s="13" t="s">
        <v>2815</v>
      </c>
      <c r="G1901" s="13" t="s">
        <v>2816</v>
      </c>
      <c r="H1901" s="13" t="s">
        <v>157</v>
      </c>
      <c r="I1901" s="13" t="s">
        <v>2759</v>
      </c>
      <c r="J1901" s="13" t="str">
        <f>HYPERLINK("http://pfam.sanger.ac.uk/family/PF14392","PF14392")</f>
        <v>PF14392</v>
      </c>
      <c r="K1901" s="13" t="s">
        <v>2760</v>
      </c>
      <c r="L1901" s="13" t="str">
        <f>HYPERLINK("http://www.ebi.ac.uk/interpro/entry/IPR025558","IPR025558")</f>
        <v>IPR025558</v>
      </c>
    </row>
    <row r="1902" spans="1:13" x14ac:dyDescent="0.25">
      <c r="A1902" s="13" t="s">
        <v>5252</v>
      </c>
      <c r="B1902" s="13" t="s">
        <v>162</v>
      </c>
      <c r="C1902" s="13" t="s">
        <v>152</v>
      </c>
      <c r="D1902" s="13" t="s">
        <v>5253</v>
      </c>
      <c r="E1902" s="14" t="s">
        <v>2819</v>
      </c>
      <c r="F1902" s="13" t="s">
        <v>2820</v>
      </c>
      <c r="G1902" s="13" t="s">
        <v>2821</v>
      </c>
      <c r="H1902" s="13" t="s">
        <v>157</v>
      </c>
      <c r="I1902" s="13" t="s">
        <v>2822</v>
      </c>
      <c r="J1902" s="13" t="str">
        <f>HYPERLINK("http://pfam.sanger.ac.uk/family/PF13307","PF13307")</f>
        <v>PF13307</v>
      </c>
      <c r="K1902" s="13" t="s">
        <v>2823</v>
      </c>
      <c r="L1902" s="13" t="str">
        <f>HYPERLINK("http://www.ebi.ac.uk/interpro/entry/IPR006555","IPR006555")</f>
        <v>IPR006555</v>
      </c>
      <c r="M1902" s="13" t="s">
        <v>2824</v>
      </c>
    </row>
    <row r="1903" spans="1:13" x14ac:dyDescent="0.25">
      <c r="A1903" s="13" t="s">
        <v>5254</v>
      </c>
      <c r="B1903" s="13" t="s">
        <v>175</v>
      </c>
      <c r="C1903" s="13" t="s">
        <v>152</v>
      </c>
      <c r="D1903" s="13" t="s">
        <v>5255</v>
      </c>
      <c r="E1903" s="14" t="s">
        <v>2819</v>
      </c>
      <c r="F1903" s="13" t="s">
        <v>2237</v>
      </c>
      <c r="G1903" s="13" t="s">
        <v>2238</v>
      </c>
      <c r="H1903" s="13" t="str">
        <f>HYPERLINK("http://www.uniprot.org/uniref/UniRef90_M8BSD4","UniRef90_M8BSD4")</f>
        <v>UniRef90_M8BSD4</v>
      </c>
      <c r="I1903" s="13" t="s">
        <v>3275</v>
      </c>
      <c r="J1903" s="13" t="str">
        <f>HYPERLINK("http://pfam.sanger.ac.uk/family/PF13237","PF13237")</f>
        <v>PF13237</v>
      </c>
      <c r="L1903" s="13" t="s">
        <v>157</v>
      </c>
      <c r="M1903" s="13" t="s">
        <v>3277</v>
      </c>
    </row>
    <row r="1904" spans="1:13" x14ac:dyDescent="0.25">
      <c r="A1904" s="13" t="s">
        <v>5256</v>
      </c>
      <c r="B1904" s="13" t="s">
        <v>151</v>
      </c>
      <c r="C1904" s="13" t="s">
        <v>152</v>
      </c>
      <c r="D1904" s="13" t="s">
        <v>2235</v>
      </c>
      <c r="E1904" s="14" t="s">
        <v>2819</v>
      </c>
      <c r="F1904" s="13" t="s">
        <v>2237</v>
      </c>
      <c r="G1904" s="13" t="s">
        <v>2238</v>
      </c>
      <c r="H1904" s="13" t="str">
        <f>HYPERLINK("http://www.uniprot.org/uniref/UniRef90_M8BSD4","UniRef90_M8BSD4")</f>
        <v>UniRef90_M8BSD4</v>
      </c>
      <c r="I1904" s="13" t="s">
        <v>1571</v>
      </c>
      <c r="J1904" s="13" t="str">
        <f>HYPERLINK("http://pfam.sanger.ac.uk/family/PF12776","PF12776")</f>
        <v>PF12776</v>
      </c>
      <c r="L1904" s="13" t="s">
        <v>157</v>
      </c>
    </row>
    <row r="1905" spans="1:13" x14ac:dyDescent="0.25">
      <c r="A1905" s="13" t="s">
        <v>1697</v>
      </c>
      <c r="B1905" s="13" t="s">
        <v>162</v>
      </c>
      <c r="C1905" s="13" t="s">
        <v>152</v>
      </c>
      <c r="D1905" s="13" t="s">
        <v>2826</v>
      </c>
      <c r="E1905" s="14" t="s">
        <v>2819</v>
      </c>
      <c r="F1905" s="13" t="s">
        <v>2827</v>
      </c>
      <c r="G1905" s="13" t="s">
        <v>2828</v>
      </c>
      <c r="H1905" s="13" t="str">
        <f>HYPERLINK("http://www.uniprot.org/uniref/UniRef90_N1QS55","UniRef90_N1QS55")</f>
        <v>UniRef90_N1QS55</v>
      </c>
      <c r="J1905" s="13" t="s">
        <v>157</v>
      </c>
      <c r="L1905" s="13" t="s">
        <v>157</v>
      </c>
    </row>
    <row r="1906" spans="1:13" x14ac:dyDescent="0.25">
      <c r="A1906" s="13" t="s">
        <v>1931</v>
      </c>
      <c r="B1906" s="13" t="s">
        <v>166</v>
      </c>
      <c r="C1906" s="13" t="s">
        <v>152</v>
      </c>
      <c r="D1906" s="13" t="s">
        <v>2832</v>
      </c>
      <c r="E1906" s="14" t="s">
        <v>2819</v>
      </c>
      <c r="F1906" s="13" t="s">
        <v>2827</v>
      </c>
      <c r="G1906" s="13" t="s">
        <v>2828</v>
      </c>
      <c r="H1906" s="13" t="str">
        <f>HYPERLINK("http://www.uniprot.org/uniref/UniRef90_N1QS55","UniRef90_N1QS55")</f>
        <v>UniRef90_N1QS55</v>
      </c>
      <c r="J1906" s="13" t="s">
        <v>157</v>
      </c>
      <c r="L1906" s="13" t="s">
        <v>157</v>
      </c>
      <c r="M1906" s="13" t="s">
        <v>717</v>
      </c>
    </row>
    <row r="1907" spans="1:13" x14ac:dyDescent="0.25">
      <c r="A1907" s="13" t="s">
        <v>1000</v>
      </c>
      <c r="B1907" s="13" t="s">
        <v>151</v>
      </c>
      <c r="C1907" s="13" t="s">
        <v>152</v>
      </c>
      <c r="D1907" s="13" t="s">
        <v>5257</v>
      </c>
      <c r="E1907" s="14" t="s">
        <v>2819</v>
      </c>
      <c r="F1907" s="13" t="s">
        <v>5258</v>
      </c>
      <c r="G1907" s="13" t="s">
        <v>5259</v>
      </c>
      <c r="H1907" s="13" t="s">
        <v>157</v>
      </c>
      <c r="I1907" s="13" t="s">
        <v>3798</v>
      </c>
      <c r="J1907" s="13" t="str">
        <f>HYPERLINK("http://pfam.sanger.ac.uk/family/PF00176","PF00176")</f>
        <v>PF00176</v>
      </c>
      <c r="K1907" s="13" t="s">
        <v>5260</v>
      </c>
      <c r="L1907" s="13" t="str">
        <f>HYPERLINK("http://www.ebi.ac.uk/interpro/entry/IPR000330","IPR000330")</f>
        <v>IPR000330</v>
      </c>
      <c r="M1907" s="13" t="s">
        <v>3799</v>
      </c>
    </row>
    <row r="1908" spans="1:13" x14ac:dyDescent="0.25">
      <c r="A1908" s="13" t="s">
        <v>5261</v>
      </c>
      <c r="B1908" s="13" t="s">
        <v>166</v>
      </c>
      <c r="C1908" s="13" t="s">
        <v>152</v>
      </c>
      <c r="D1908" s="13" t="s">
        <v>2834</v>
      </c>
      <c r="E1908" s="14" t="s">
        <v>2819</v>
      </c>
      <c r="F1908" s="13" t="s">
        <v>2835</v>
      </c>
      <c r="G1908" s="13" t="s">
        <v>2836</v>
      </c>
      <c r="H1908" s="13" t="s">
        <v>157</v>
      </c>
      <c r="J1908" s="13" t="s">
        <v>157</v>
      </c>
      <c r="K1908" s="13" t="s">
        <v>159</v>
      </c>
      <c r="L1908" s="13" t="str">
        <f>HYPERLINK("http://www.ebi.ac.uk/interpro/entry/IPR027417","IPR027417")</f>
        <v>IPR027417</v>
      </c>
    </row>
    <row r="1909" spans="1:13" x14ac:dyDescent="0.25">
      <c r="A1909" s="13" t="s">
        <v>5262</v>
      </c>
      <c r="B1909" s="13" t="s">
        <v>151</v>
      </c>
      <c r="C1909" s="13" t="s">
        <v>152</v>
      </c>
      <c r="D1909" s="13" t="s">
        <v>5263</v>
      </c>
      <c r="E1909" s="14" t="s">
        <v>2819</v>
      </c>
      <c r="F1909" s="13" t="s">
        <v>2839</v>
      </c>
      <c r="G1909" s="13" t="s">
        <v>2840</v>
      </c>
      <c r="H1909" s="13" t="str">
        <f>HYPERLINK("http://www.uniprot.org/uniref/UniRef90_G7JL89","UniRef90_G7JL89")</f>
        <v>UniRef90_G7JL89</v>
      </c>
      <c r="I1909" s="13" t="s">
        <v>2841</v>
      </c>
      <c r="J1909" s="13" t="str">
        <f>HYPERLINK("http://pfam.sanger.ac.uk/family/PF05970","PF05970")</f>
        <v>PF05970</v>
      </c>
      <c r="K1909" s="13" t="s">
        <v>2842</v>
      </c>
      <c r="L1909" s="13" t="str">
        <f>HYPERLINK("http://www.ebi.ac.uk/interpro/entry/IPR010285","IPR010285")</f>
        <v>IPR010285</v>
      </c>
      <c r="M1909" s="13" t="s">
        <v>2843</v>
      </c>
    </row>
    <row r="1910" spans="1:13" x14ac:dyDescent="0.25">
      <c r="A1910" s="13" t="s">
        <v>5264</v>
      </c>
      <c r="B1910" s="13" t="s">
        <v>162</v>
      </c>
      <c r="C1910" s="13" t="s">
        <v>152</v>
      </c>
      <c r="D1910" s="13" t="s">
        <v>2845</v>
      </c>
      <c r="E1910" s="14" t="s">
        <v>2819</v>
      </c>
      <c r="F1910" s="13" t="s">
        <v>2839</v>
      </c>
      <c r="G1910" s="13" t="s">
        <v>2846</v>
      </c>
      <c r="H1910" s="13" t="str">
        <f>HYPERLINK("http://www.uniprot.org/uniref/UniRef90_G7JZ80","UniRef90_G7JZ80")</f>
        <v>UniRef90_G7JZ80</v>
      </c>
      <c r="I1910" s="13" t="s">
        <v>2847</v>
      </c>
      <c r="J1910" s="13" t="str">
        <f>HYPERLINK("http://pfam.sanger.ac.uk/family/PF02689","PF02689")</f>
        <v>PF02689</v>
      </c>
      <c r="K1910" s="13" t="s">
        <v>2848</v>
      </c>
      <c r="L1910" s="13" t="str">
        <f>HYPERLINK("http://www.ebi.ac.uk/interpro/entry/IPR003840","IPR003840")</f>
        <v>IPR003840</v>
      </c>
      <c r="M1910" s="13" t="s">
        <v>2849</v>
      </c>
    </row>
    <row r="1911" spans="1:13" x14ac:dyDescent="0.25">
      <c r="A1911" s="13" t="s">
        <v>5265</v>
      </c>
      <c r="B1911" s="13" t="s">
        <v>162</v>
      </c>
      <c r="C1911" s="13" t="s">
        <v>152</v>
      </c>
      <c r="D1911" s="13" t="s">
        <v>2851</v>
      </c>
      <c r="E1911" s="14" t="s">
        <v>2819</v>
      </c>
      <c r="F1911" s="13" t="s">
        <v>2852</v>
      </c>
      <c r="G1911" s="13" t="s">
        <v>2853</v>
      </c>
      <c r="H1911" s="13" t="s">
        <v>157</v>
      </c>
      <c r="I1911" s="13" t="s">
        <v>2847</v>
      </c>
      <c r="J1911" s="13" t="str">
        <f>HYPERLINK("http://pfam.sanger.ac.uk/family/PF02689","PF02689")</f>
        <v>PF02689</v>
      </c>
      <c r="K1911" s="13" t="s">
        <v>2848</v>
      </c>
      <c r="L1911" s="13" t="str">
        <f>HYPERLINK("http://www.ebi.ac.uk/interpro/entry/IPR003840","IPR003840")</f>
        <v>IPR003840</v>
      </c>
      <c r="M1911" s="13" t="s">
        <v>2849</v>
      </c>
    </row>
    <row r="1912" spans="1:13" x14ac:dyDescent="0.25">
      <c r="A1912" s="13" t="s">
        <v>2784</v>
      </c>
      <c r="B1912" s="13" t="s">
        <v>151</v>
      </c>
      <c r="C1912" s="13" t="s">
        <v>152</v>
      </c>
      <c r="D1912" s="13" t="s">
        <v>5266</v>
      </c>
      <c r="E1912" s="14" t="s">
        <v>2819</v>
      </c>
      <c r="F1912" s="13" t="s">
        <v>2856</v>
      </c>
      <c r="G1912" s="13" t="s">
        <v>2857</v>
      </c>
      <c r="H1912" s="13" t="s">
        <v>157</v>
      </c>
      <c r="J1912" s="13" t="s">
        <v>157</v>
      </c>
      <c r="K1912" s="13" t="s">
        <v>2858</v>
      </c>
      <c r="L1912" s="13" t="str">
        <f>HYPERLINK("http://www.ebi.ac.uk/interpro/entry/IPR027076","IPR027076")</f>
        <v>IPR027076</v>
      </c>
      <c r="M1912" s="13" t="s">
        <v>298</v>
      </c>
    </row>
    <row r="1913" spans="1:13" x14ac:dyDescent="0.25">
      <c r="A1913" s="13" t="s">
        <v>5267</v>
      </c>
      <c r="B1913" s="13" t="s">
        <v>175</v>
      </c>
      <c r="C1913" s="13" t="s">
        <v>152</v>
      </c>
      <c r="D1913" s="13" t="s">
        <v>5268</v>
      </c>
      <c r="E1913" s="14" t="s">
        <v>2819</v>
      </c>
      <c r="F1913" s="13" t="s">
        <v>2861</v>
      </c>
      <c r="G1913" s="13" t="s">
        <v>5269</v>
      </c>
      <c r="H1913" s="13" t="s">
        <v>157</v>
      </c>
      <c r="I1913" s="13" t="s">
        <v>2863</v>
      </c>
      <c r="J1913" s="13" t="str">
        <f>HYPERLINK("http://pfam.sanger.ac.uk/family/PF07717","PF07717")</f>
        <v>PF07717</v>
      </c>
      <c r="K1913" s="13" t="s">
        <v>2864</v>
      </c>
      <c r="L1913" s="13" t="str">
        <f>HYPERLINK("http://www.ebi.ac.uk/interpro/entry/IPR011709","IPR011709")</f>
        <v>IPR011709</v>
      </c>
    </row>
    <row r="1914" spans="1:13" x14ac:dyDescent="0.25">
      <c r="A1914" s="13" t="s">
        <v>5270</v>
      </c>
      <c r="B1914" s="13" t="s">
        <v>151</v>
      </c>
      <c r="C1914" s="13" t="s">
        <v>152</v>
      </c>
      <c r="D1914" s="13" t="s">
        <v>5271</v>
      </c>
      <c r="E1914" s="14" t="s">
        <v>2819</v>
      </c>
      <c r="F1914" s="13" t="s">
        <v>2867</v>
      </c>
      <c r="G1914" s="13" t="s">
        <v>2868</v>
      </c>
      <c r="H1914" s="13" t="s">
        <v>157</v>
      </c>
      <c r="I1914" s="13" t="s">
        <v>2869</v>
      </c>
      <c r="J1914" s="13" t="str">
        <f>HYPERLINK("http://pfam.sanger.ac.uk/family/PF00271","PF00271")</f>
        <v>PF00271</v>
      </c>
      <c r="K1914" s="13" t="s">
        <v>2870</v>
      </c>
      <c r="L1914" s="13" t="str">
        <f>HYPERLINK("http://www.ebi.ac.uk/interpro/entry/IPR001650","IPR001650")</f>
        <v>IPR001650</v>
      </c>
      <c r="M1914" s="13" t="s">
        <v>2871</v>
      </c>
    </row>
    <row r="1915" spans="1:13" x14ac:dyDescent="0.25">
      <c r="A1915" s="13" t="s">
        <v>5272</v>
      </c>
      <c r="B1915" s="13" t="s">
        <v>162</v>
      </c>
      <c r="C1915" s="13" t="s">
        <v>152</v>
      </c>
      <c r="D1915" s="13" t="s">
        <v>5273</v>
      </c>
      <c r="E1915" s="14" t="s">
        <v>2819</v>
      </c>
      <c r="F1915" s="13" t="s">
        <v>2874</v>
      </c>
      <c r="G1915" s="13" t="s">
        <v>2875</v>
      </c>
      <c r="H1915" s="13" t="s">
        <v>157</v>
      </c>
      <c r="I1915" s="13" t="s">
        <v>1556</v>
      </c>
      <c r="J1915" s="13" t="str">
        <f>HYPERLINK("http://pfam.sanger.ac.uk/family/PF01485","PF01485")</f>
        <v>PF01485</v>
      </c>
      <c r="K1915" s="13" t="s">
        <v>1560</v>
      </c>
      <c r="L1915" s="13" t="str">
        <f>HYPERLINK("http://www.ebi.ac.uk/interpro/entry/IPR002867","IPR002867")</f>
        <v>IPR002867</v>
      </c>
      <c r="M1915" s="13" t="s">
        <v>3356</v>
      </c>
    </row>
    <row r="1916" spans="1:13" x14ac:dyDescent="0.25">
      <c r="A1916" s="13" t="s">
        <v>5274</v>
      </c>
      <c r="B1916" s="13" t="s">
        <v>162</v>
      </c>
      <c r="C1916" s="13" t="s">
        <v>152</v>
      </c>
      <c r="D1916" s="13" t="s">
        <v>5275</v>
      </c>
      <c r="E1916" s="14" t="s">
        <v>2819</v>
      </c>
      <c r="F1916" s="13" t="s">
        <v>2874</v>
      </c>
      <c r="G1916" s="13" t="s">
        <v>2875</v>
      </c>
      <c r="H1916" s="13" t="s">
        <v>157</v>
      </c>
      <c r="J1916" s="13" t="s">
        <v>157</v>
      </c>
      <c r="K1916" s="13" t="s">
        <v>1054</v>
      </c>
      <c r="L1916" s="13" t="str">
        <f>HYPERLINK("http://www.ebi.ac.uk/interpro/entry/IPR012677","IPR012677")</f>
        <v>IPR012677</v>
      </c>
      <c r="M1916" s="13" t="s">
        <v>303</v>
      </c>
    </row>
    <row r="1917" spans="1:13" x14ac:dyDescent="0.25">
      <c r="A1917" s="13" t="s">
        <v>5276</v>
      </c>
      <c r="B1917" s="13" t="s">
        <v>175</v>
      </c>
      <c r="C1917" s="13" t="s">
        <v>152</v>
      </c>
      <c r="D1917" s="13" t="s">
        <v>5277</v>
      </c>
      <c r="E1917" s="14" t="s">
        <v>2819</v>
      </c>
      <c r="F1917" s="13" t="s">
        <v>2878</v>
      </c>
      <c r="G1917" s="13" t="s">
        <v>2879</v>
      </c>
      <c r="H1917" s="13" t="s">
        <v>157</v>
      </c>
      <c r="J1917" s="13" t="s">
        <v>157</v>
      </c>
      <c r="K1917" s="13" t="s">
        <v>2880</v>
      </c>
      <c r="L1917" s="13" t="str">
        <f>HYPERLINK("http://www.ebi.ac.uk/interpro/entry/IPR013083","IPR013083")</f>
        <v>IPR013083</v>
      </c>
    </row>
    <row r="1918" spans="1:13" x14ac:dyDescent="0.25">
      <c r="A1918" s="13" t="s">
        <v>5278</v>
      </c>
      <c r="B1918" s="13" t="s">
        <v>175</v>
      </c>
      <c r="C1918" s="13" t="s">
        <v>152</v>
      </c>
      <c r="D1918" s="13" t="s">
        <v>5279</v>
      </c>
      <c r="E1918" s="14" t="s">
        <v>2819</v>
      </c>
      <c r="F1918" s="13" t="s">
        <v>2883</v>
      </c>
      <c r="G1918" s="13" t="s">
        <v>2884</v>
      </c>
      <c r="H1918" s="13" t="str">
        <f>HYPERLINK("http://www.uniprot.org/uniref/UniRef90_G7I7C4","UniRef90_G7I7C4")</f>
        <v>UniRef90_G7I7C4</v>
      </c>
      <c r="I1918" s="13" t="s">
        <v>2841</v>
      </c>
      <c r="J1918" s="13" t="str">
        <f>HYPERLINK("http://pfam.sanger.ac.uk/family/PF05970","PF05970")</f>
        <v>PF05970</v>
      </c>
      <c r="K1918" s="13" t="s">
        <v>2885</v>
      </c>
      <c r="L1918" s="13" t="str">
        <f>HYPERLINK("http://www.ebi.ac.uk/interpro/entry/IPR010285","IPR010285")</f>
        <v>IPR010285</v>
      </c>
      <c r="M1918" s="13" t="s">
        <v>2843</v>
      </c>
    </row>
    <row r="1919" spans="1:13" x14ac:dyDescent="0.25">
      <c r="A1919" s="13" t="s">
        <v>5280</v>
      </c>
      <c r="B1919" s="13" t="s">
        <v>175</v>
      </c>
      <c r="C1919" s="13" t="s">
        <v>152</v>
      </c>
      <c r="D1919" s="13" t="s">
        <v>5281</v>
      </c>
      <c r="E1919" s="14" t="s">
        <v>2819</v>
      </c>
      <c r="F1919" s="13" t="s">
        <v>1382</v>
      </c>
      <c r="G1919" s="13" t="s">
        <v>2591</v>
      </c>
      <c r="H1919" s="13" t="str">
        <f>HYPERLINK("http://www.uniprot.org/uniref/UniRef90_Q9AYF0","UniRef90_Q9AYF0")</f>
        <v>UniRef90_Q9AYF0</v>
      </c>
      <c r="I1919" s="13" t="s">
        <v>2841</v>
      </c>
      <c r="J1919" s="13" t="str">
        <f>HYPERLINK("http://pfam.sanger.ac.uk/family/PF05970","PF05970")</f>
        <v>PF05970</v>
      </c>
      <c r="K1919" s="13" t="s">
        <v>2842</v>
      </c>
      <c r="L1919" s="13" t="str">
        <f>HYPERLINK("http://www.ebi.ac.uk/interpro/entry/IPR010285","IPR010285")</f>
        <v>IPR010285</v>
      </c>
      <c r="M1919" s="13" t="s">
        <v>2843</v>
      </c>
    </row>
    <row r="1920" spans="1:13" x14ac:dyDescent="0.25">
      <c r="A1920" s="13" t="s">
        <v>1707</v>
      </c>
      <c r="B1920" s="13" t="s">
        <v>162</v>
      </c>
      <c r="C1920" s="13" t="s">
        <v>152</v>
      </c>
      <c r="D1920" s="13" t="s">
        <v>5282</v>
      </c>
      <c r="E1920" s="14" t="s">
        <v>2819</v>
      </c>
      <c r="F1920" s="13" t="s">
        <v>2276</v>
      </c>
      <c r="G1920" s="13" t="s">
        <v>2277</v>
      </c>
      <c r="H1920" s="13" t="str">
        <f>HYPERLINK("http://www.uniprot.org/uniref/UniRef90_Q7XNY0","UniRef90_Q7XNY0")</f>
        <v>UniRef90_Q7XNY0</v>
      </c>
      <c r="I1920" s="13" t="s">
        <v>2841</v>
      </c>
      <c r="J1920" s="13" t="str">
        <f>HYPERLINK("http://pfam.sanger.ac.uk/family/PF05970","PF05970")</f>
        <v>PF05970</v>
      </c>
      <c r="L1920" s="13" t="s">
        <v>157</v>
      </c>
      <c r="M1920" s="13" t="s">
        <v>2843</v>
      </c>
    </row>
    <row r="1921" spans="1:13" x14ac:dyDescent="0.25">
      <c r="A1921" s="13" t="s">
        <v>1188</v>
      </c>
      <c r="B1921" s="13" t="s">
        <v>162</v>
      </c>
      <c r="C1921" s="13" t="s">
        <v>152</v>
      </c>
      <c r="D1921" s="13" t="s">
        <v>5283</v>
      </c>
      <c r="E1921" s="14" t="s">
        <v>2819</v>
      </c>
      <c r="F1921" s="13" t="s">
        <v>1593</v>
      </c>
      <c r="G1921" s="13" t="s">
        <v>1594</v>
      </c>
      <c r="H1921" s="13" t="str">
        <f>HYPERLINK("http://www.uniprot.org/uniref/UniRef90_UPI000234FB52","UniRef90_UPI000234FB52")</f>
        <v>UniRef90_UPI000234FB52</v>
      </c>
      <c r="I1921" s="13" t="s">
        <v>2847</v>
      </c>
      <c r="J1921" s="13" t="str">
        <f>HYPERLINK("http://pfam.sanger.ac.uk/family/PF02689","PF02689")</f>
        <v>PF02689</v>
      </c>
      <c r="L1921" s="13" t="s">
        <v>157</v>
      </c>
      <c r="M1921" s="13" t="s">
        <v>2849</v>
      </c>
    </row>
    <row r="1922" spans="1:13" x14ac:dyDescent="0.25">
      <c r="A1922" s="13" t="s">
        <v>1690</v>
      </c>
      <c r="B1922" s="13" t="s">
        <v>175</v>
      </c>
      <c r="C1922" s="13" t="s">
        <v>152</v>
      </c>
      <c r="E1922" s="14" t="s">
        <v>2819</v>
      </c>
      <c r="F1922" s="13" t="s">
        <v>1283</v>
      </c>
      <c r="H1922" s="13" t="s">
        <v>157</v>
      </c>
      <c r="I1922" s="13" t="s">
        <v>2869</v>
      </c>
      <c r="J1922" s="13" t="str">
        <f>HYPERLINK("http://pfam.sanger.ac.uk/family/PF00271","PF00271")</f>
        <v>PF00271</v>
      </c>
      <c r="L1922" s="13" t="s">
        <v>157</v>
      </c>
      <c r="M1922" s="13" t="s">
        <v>2871</v>
      </c>
    </row>
    <row r="1923" spans="1:13" x14ac:dyDescent="0.25">
      <c r="A1923" s="13" t="s">
        <v>5284</v>
      </c>
      <c r="B1923" s="13" t="s">
        <v>175</v>
      </c>
      <c r="C1923" s="13" t="s">
        <v>152</v>
      </c>
      <c r="E1923" s="14" t="s">
        <v>2819</v>
      </c>
      <c r="F1923" s="13" t="s">
        <v>1283</v>
      </c>
      <c r="H1923" s="13" t="s">
        <v>157</v>
      </c>
      <c r="I1923" s="13" t="s">
        <v>451</v>
      </c>
      <c r="J1923" s="13" t="str">
        <f>HYPERLINK("http://pfam.sanger.ac.uk/family/PF00270","PF00270")</f>
        <v>PF00270</v>
      </c>
      <c r="L1923" s="13" t="s">
        <v>157</v>
      </c>
      <c r="M1923" s="13" t="s">
        <v>453</v>
      </c>
    </row>
    <row r="1924" spans="1:13" x14ac:dyDescent="0.25">
      <c r="A1924" s="13" t="s">
        <v>5285</v>
      </c>
      <c r="B1924" s="13" t="s">
        <v>162</v>
      </c>
      <c r="C1924" s="13" t="s">
        <v>152</v>
      </c>
      <c r="E1924" s="14" t="s">
        <v>2819</v>
      </c>
      <c r="F1924" s="13" t="s">
        <v>1283</v>
      </c>
      <c r="H1924" s="13" t="s">
        <v>157</v>
      </c>
      <c r="I1924" s="13" t="s">
        <v>2841</v>
      </c>
      <c r="J1924" s="13" t="str">
        <f>HYPERLINK("http://pfam.sanger.ac.uk/family/PF05970","PF05970")</f>
        <v>PF05970</v>
      </c>
      <c r="L1924" s="13" t="s">
        <v>157</v>
      </c>
      <c r="M1924" s="13" t="s">
        <v>2843</v>
      </c>
    </row>
    <row r="1925" spans="1:13" x14ac:dyDescent="0.25">
      <c r="A1925" s="13" t="s">
        <v>226</v>
      </c>
      <c r="B1925" s="13" t="s">
        <v>162</v>
      </c>
      <c r="C1925" s="13" t="s">
        <v>152</v>
      </c>
      <c r="E1925" s="14" t="s">
        <v>2819</v>
      </c>
      <c r="F1925" s="13" t="s">
        <v>1283</v>
      </c>
      <c r="H1925" s="13" t="s">
        <v>157</v>
      </c>
      <c r="I1925" s="13" t="s">
        <v>2841</v>
      </c>
      <c r="J1925" s="13" t="str">
        <f>HYPERLINK("http://pfam.sanger.ac.uk/family/PF05970","PF05970")</f>
        <v>PF05970</v>
      </c>
      <c r="L1925" s="13" t="s">
        <v>157</v>
      </c>
      <c r="M1925" s="13" t="s">
        <v>2843</v>
      </c>
    </row>
    <row r="1926" spans="1:13" x14ac:dyDescent="0.25">
      <c r="A1926" s="13" t="s">
        <v>1926</v>
      </c>
      <c r="B1926" s="13" t="s">
        <v>175</v>
      </c>
      <c r="C1926" s="13" t="s">
        <v>152</v>
      </c>
      <c r="E1926" s="14" t="s">
        <v>2819</v>
      </c>
      <c r="F1926" s="13" t="s">
        <v>1283</v>
      </c>
      <c r="H1926" s="13" t="s">
        <v>157</v>
      </c>
      <c r="I1926" s="13" t="s">
        <v>2847</v>
      </c>
      <c r="J1926" s="13" t="str">
        <f>HYPERLINK("http://pfam.sanger.ac.uk/family/PF02689","PF02689")</f>
        <v>PF02689</v>
      </c>
      <c r="L1926" s="13" t="s">
        <v>157</v>
      </c>
      <c r="M1926" s="13" t="s">
        <v>2849</v>
      </c>
    </row>
    <row r="1927" spans="1:13" x14ac:dyDescent="0.25">
      <c r="A1927" s="13" t="s">
        <v>1458</v>
      </c>
      <c r="B1927" s="13" t="s">
        <v>162</v>
      </c>
      <c r="C1927" s="13" t="s">
        <v>152</v>
      </c>
      <c r="E1927" s="14" t="s">
        <v>2819</v>
      </c>
      <c r="F1927" s="13" t="s">
        <v>1283</v>
      </c>
      <c r="H1927" s="13" t="s">
        <v>157</v>
      </c>
      <c r="I1927" s="13" t="s">
        <v>2869</v>
      </c>
      <c r="J1927" s="13" t="str">
        <f>HYPERLINK("http://pfam.sanger.ac.uk/family/PF00271","PF00271")</f>
        <v>PF00271</v>
      </c>
      <c r="L1927" s="13" t="s">
        <v>157</v>
      </c>
      <c r="M1927" s="13" t="s">
        <v>2871</v>
      </c>
    </row>
    <row r="1928" spans="1:13" x14ac:dyDescent="0.25">
      <c r="A1928" s="13" t="s">
        <v>5286</v>
      </c>
      <c r="B1928" s="13" t="s">
        <v>162</v>
      </c>
      <c r="C1928" s="13" t="s">
        <v>152</v>
      </c>
      <c r="E1928" s="14" t="s">
        <v>2819</v>
      </c>
      <c r="F1928" s="13" t="s">
        <v>1283</v>
      </c>
      <c r="H1928" s="13" t="s">
        <v>157</v>
      </c>
      <c r="I1928" s="13" t="s">
        <v>2847</v>
      </c>
      <c r="J1928" s="13" t="str">
        <f>HYPERLINK("http://pfam.sanger.ac.uk/family/PF02689","PF02689")</f>
        <v>PF02689</v>
      </c>
      <c r="L1928" s="13" t="s">
        <v>157</v>
      </c>
      <c r="M1928" s="13" t="s">
        <v>2849</v>
      </c>
    </row>
    <row r="1929" spans="1:13" x14ac:dyDescent="0.25">
      <c r="A1929" s="13" t="s">
        <v>5287</v>
      </c>
      <c r="B1929" s="13" t="s">
        <v>162</v>
      </c>
      <c r="C1929" s="13" t="s">
        <v>152</v>
      </c>
      <c r="E1929" s="14" t="s">
        <v>2819</v>
      </c>
      <c r="F1929" s="13" t="s">
        <v>1283</v>
      </c>
      <c r="H1929" s="13" t="s">
        <v>157</v>
      </c>
      <c r="I1929" s="13" t="s">
        <v>2847</v>
      </c>
      <c r="J1929" s="13" t="str">
        <f>HYPERLINK("http://pfam.sanger.ac.uk/family/PF02689","PF02689")</f>
        <v>PF02689</v>
      </c>
      <c r="L1929" s="13" t="s">
        <v>157</v>
      </c>
      <c r="M1929" s="13" t="s">
        <v>2849</v>
      </c>
    </row>
    <row r="1930" spans="1:13" x14ac:dyDescent="0.25">
      <c r="A1930" s="13" t="s">
        <v>5288</v>
      </c>
      <c r="B1930" s="13" t="s">
        <v>166</v>
      </c>
      <c r="C1930" s="13" t="s">
        <v>152</v>
      </c>
      <c r="E1930" s="14" t="s">
        <v>2819</v>
      </c>
      <c r="F1930" s="13" t="s">
        <v>1283</v>
      </c>
      <c r="H1930" s="13" t="s">
        <v>157</v>
      </c>
      <c r="I1930" s="13" t="s">
        <v>2869</v>
      </c>
      <c r="J1930" s="13" t="str">
        <f>HYPERLINK("http://pfam.sanger.ac.uk/family/PF00271","PF00271")</f>
        <v>PF00271</v>
      </c>
      <c r="L1930" s="13" t="s">
        <v>157</v>
      </c>
      <c r="M1930" s="13" t="s">
        <v>2871</v>
      </c>
    </row>
    <row r="1931" spans="1:13" x14ac:dyDescent="0.25">
      <c r="A1931" s="13" t="s">
        <v>5289</v>
      </c>
      <c r="B1931" s="13" t="s">
        <v>166</v>
      </c>
      <c r="C1931" s="13" t="s">
        <v>152</v>
      </c>
      <c r="E1931" s="14" t="s">
        <v>2819</v>
      </c>
      <c r="F1931" s="13" t="s">
        <v>1283</v>
      </c>
      <c r="H1931" s="13" t="s">
        <v>157</v>
      </c>
      <c r="I1931" s="13" t="s">
        <v>2847</v>
      </c>
      <c r="J1931" s="13" t="str">
        <f>HYPERLINK("http://pfam.sanger.ac.uk/family/PF02689","PF02689")</f>
        <v>PF02689</v>
      </c>
      <c r="L1931" s="13" t="s">
        <v>157</v>
      </c>
      <c r="M1931" s="13" t="s">
        <v>2849</v>
      </c>
    </row>
    <row r="1932" spans="1:13" x14ac:dyDescent="0.25">
      <c r="A1932" s="13" t="s">
        <v>5290</v>
      </c>
      <c r="B1932" s="13" t="s">
        <v>151</v>
      </c>
      <c r="C1932" s="13" t="s">
        <v>152</v>
      </c>
      <c r="E1932" s="14" t="s">
        <v>2819</v>
      </c>
      <c r="F1932" s="13" t="s">
        <v>1283</v>
      </c>
      <c r="H1932" s="13" t="s">
        <v>157</v>
      </c>
      <c r="I1932" s="13" t="s">
        <v>2841</v>
      </c>
      <c r="J1932" s="13" t="str">
        <f>HYPERLINK("http://pfam.sanger.ac.uk/family/PF05970","PF05970")</f>
        <v>PF05970</v>
      </c>
      <c r="L1932" s="13" t="s">
        <v>157</v>
      </c>
      <c r="M1932" s="13" t="s">
        <v>2843</v>
      </c>
    </row>
    <row r="1933" spans="1:13" x14ac:dyDescent="0.25">
      <c r="A1933" s="13" t="s">
        <v>5291</v>
      </c>
      <c r="B1933" s="13" t="s">
        <v>162</v>
      </c>
      <c r="C1933" s="13" t="s">
        <v>152</v>
      </c>
      <c r="E1933" s="14" t="s">
        <v>2819</v>
      </c>
      <c r="F1933" s="13" t="s">
        <v>1283</v>
      </c>
      <c r="H1933" s="13" t="s">
        <v>157</v>
      </c>
      <c r="I1933" s="13" t="s">
        <v>2847</v>
      </c>
      <c r="J1933" s="13" t="str">
        <f>HYPERLINK("http://pfam.sanger.ac.uk/family/PF02689","PF02689")</f>
        <v>PF02689</v>
      </c>
      <c r="L1933" s="13" t="s">
        <v>157</v>
      </c>
      <c r="M1933" s="13" t="s">
        <v>2849</v>
      </c>
    </row>
    <row r="1934" spans="1:13" x14ac:dyDescent="0.25">
      <c r="A1934" s="13" t="s">
        <v>5292</v>
      </c>
      <c r="B1934" s="13" t="s">
        <v>166</v>
      </c>
      <c r="C1934" s="13" t="s">
        <v>152</v>
      </c>
      <c r="E1934" s="14" t="s">
        <v>2819</v>
      </c>
      <c r="F1934" s="13" t="s">
        <v>1283</v>
      </c>
      <c r="H1934" s="13" t="s">
        <v>157</v>
      </c>
      <c r="I1934" s="13" t="s">
        <v>2841</v>
      </c>
      <c r="J1934" s="13" t="str">
        <f>HYPERLINK("http://pfam.sanger.ac.uk/family/PF05970","PF05970")</f>
        <v>PF05970</v>
      </c>
      <c r="L1934" s="13" t="s">
        <v>157</v>
      </c>
      <c r="M1934" s="13" t="s">
        <v>2843</v>
      </c>
    </row>
    <row r="1935" spans="1:13" x14ac:dyDescent="0.25">
      <c r="A1935" s="13" t="s">
        <v>5293</v>
      </c>
      <c r="B1935" s="13" t="s">
        <v>162</v>
      </c>
      <c r="C1935" s="13" t="s">
        <v>152</v>
      </c>
      <c r="E1935" s="14" t="s">
        <v>2819</v>
      </c>
      <c r="F1935" s="13" t="s">
        <v>1283</v>
      </c>
      <c r="H1935" s="13" t="s">
        <v>157</v>
      </c>
      <c r="I1935" s="13" t="s">
        <v>2822</v>
      </c>
      <c r="J1935" s="13" t="str">
        <f>HYPERLINK("http://pfam.sanger.ac.uk/family/PF13307","PF13307")</f>
        <v>PF13307</v>
      </c>
      <c r="L1935" s="13" t="s">
        <v>157</v>
      </c>
      <c r="M1935" s="13" t="s">
        <v>2824</v>
      </c>
    </row>
    <row r="1936" spans="1:13" x14ac:dyDescent="0.25">
      <c r="A1936" s="13" t="s">
        <v>5294</v>
      </c>
      <c r="B1936" s="13" t="s">
        <v>166</v>
      </c>
      <c r="C1936" s="13" t="s">
        <v>152</v>
      </c>
      <c r="E1936" s="14" t="s">
        <v>2819</v>
      </c>
      <c r="F1936" s="13" t="s">
        <v>1283</v>
      </c>
      <c r="H1936" s="13" t="s">
        <v>157</v>
      </c>
      <c r="I1936" s="13" t="s">
        <v>2847</v>
      </c>
      <c r="J1936" s="13" t="str">
        <f>HYPERLINK("http://pfam.sanger.ac.uk/family/PF02689","PF02689")</f>
        <v>PF02689</v>
      </c>
      <c r="L1936" s="13" t="s">
        <v>157</v>
      </c>
      <c r="M1936" s="13" t="s">
        <v>2849</v>
      </c>
    </row>
    <row r="1937" spans="1:13" x14ac:dyDescent="0.25">
      <c r="A1937" s="13" t="s">
        <v>5295</v>
      </c>
      <c r="B1937" s="13" t="s">
        <v>151</v>
      </c>
      <c r="C1937" s="13" t="s">
        <v>152</v>
      </c>
      <c r="E1937" s="14" t="s">
        <v>2819</v>
      </c>
      <c r="F1937" s="13" t="s">
        <v>1283</v>
      </c>
      <c r="H1937" s="13" t="s">
        <v>157</v>
      </c>
      <c r="I1937" s="13" t="s">
        <v>451</v>
      </c>
      <c r="J1937" s="13" t="str">
        <f>HYPERLINK("http://pfam.sanger.ac.uk/family/PF00270","PF00270")</f>
        <v>PF00270</v>
      </c>
      <c r="L1937" s="13" t="s">
        <v>157</v>
      </c>
      <c r="M1937" s="13" t="s">
        <v>453</v>
      </c>
    </row>
    <row r="1938" spans="1:13" x14ac:dyDescent="0.25">
      <c r="A1938" s="13" t="s">
        <v>5296</v>
      </c>
      <c r="B1938" s="13" t="s">
        <v>166</v>
      </c>
      <c r="C1938" s="13" t="s">
        <v>152</v>
      </c>
      <c r="E1938" s="14" t="s">
        <v>2819</v>
      </c>
      <c r="F1938" s="13" t="s">
        <v>1283</v>
      </c>
      <c r="H1938" s="13" t="s">
        <v>157</v>
      </c>
      <c r="I1938" s="13" t="s">
        <v>2847</v>
      </c>
      <c r="J1938" s="13" t="str">
        <f>HYPERLINK("http://pfam.sanger.ac.uk/family/PF02689","PF02689")</f>
        <v>PF02689</v>
      </c>
      <c r="L1938" s="13" t="s">
        <v>157</v>
      </c>
      <c r="M1938" s="13" t="s">
        <v>2849</v>
      </c>
    </row>
    <row r="1939" spans="1:13" x14ac:dyDescent="0.25">
      <c r="A1939" s="13" t="s">
        <v>5297</v>
      </c>
      <c r="B1939" s="13" t="s">
        <v>166</v>
      </c>
      <c r="C1939" s="13" t="s">
        <v>152</v>
      </c>
      <c r="D1939" s="13" t="s">
        <v>2898</v>
      </c>
      <c r="E1939" s="14" t="s">
        <v>2899</v>
      </c>
      <c r="F1939" s="13" t="s">
        <v>2900</v>
      </c>
      <c r="G1939" s="13" t="s">
        <v>2901</v>
      </c>
      <c r="H1939" s="13" t="s">
        <v>157</v>
      </c>
      <c r="I1939" s="13" t="s">
        <v>236</v>
      </c>
      <c r="J1939" s="13" t="str">
        <f>HYPERLINK("http://pfam.sanger.ac.uk/family/PF14543","PF14543")</f>
        <v>PF14543</v>
      </c>
      <c r="K1939" s="13" t="s">
        <v>2902</v>
      </c>
      <c r="L1939" s="13" t="str">
        <f>HYPERLINK("http://www.ebi.ac.uk/interpro/entry/IPR001461","IPR001461")</f>
        <v>IPR001461</v>
      </c>
      <c r="M1939" s="13" t="s">
        <v>237</v>
      </c>
    </row>
    <row r="1940" spans="1:13" x14ac:dyDescent="0.25">
      <c r="A1940" s="13" t="s">
        <v>2703</v>
      </c>
      <c r="B1940" s="13" t="s">
        <v>151</v>
      </c>
      <c r="C1940" s="13" t="s">
        <v>152</v>
      </c>
      <c r="D1940" s="13" t="s">
        <v>719</v>
      </c>
      <c r="E1940" s="14" t="s">
        <v>2899</v>
      </c>
      <c r="F1940" s="13" t="s">
        <v>5298</v>
      </c>
      <c r="G1940" s="13" t="s">
        <v>5299</v>
      </c>
      <c r="H1940" s="13" t="str">
        <f>HYPERLINK("http://www.uniprot.org/uniref/UniRef90_UPI000234E8B1","UniRef90_UPI000234E8B1")</f>
        <v>UniRef90_UPI000234E8B1</v>
      </c>
      <c r="I1940" s="13" t="s">
        <v>1315</v>
      </c>
      <c r="J1940" s="13" t="str">
        <f>HYPERLINK("http://pfam.sanger.ac.uk/family/PF03469","PF03469")</f>
        <v>PF03469</v>
      </c>
      <c r="L1940" s="13" t="s">
        <v>157</v>
      </c>
    </row>
    <row r="1941" spans="1:13" x14ac:dyDescent="0.25">
      <c r="A1941" s="13" t="s">
        <v>5300</v>
      </c>
      <c r="B1941" s="13" t="s">
        <v>175</v>
      </c>
      <c r="C1941" s="13" t="s">
        <v>152</v>
      </c>
      <c r="D1941" s="13" t="s">
        <v>1368</v>
      </c>
      <c r="E1941" s="14" t="s">
        <v>2899</v>
      </c>
      <c r="F1941" s="13" t="s">
        <v>748</v>
      </c>
      <c r="G1941" s="13" t="s">
        <v>749</v>
      </c>
      <c r="H1941" s="13" t="s">
        <v>157</v>
      </c>
      <c r="I1941" s="13" t="s">
        <v>676</v>
      </c>
      <c r="J1941" s="13" t="str">
        <f>HYPERLINK("http://pfam.sanger.ac.uk/family/PF10551","PF10551")</f>
        <v>PF10551</v>
      </c>
      <c r="K1941" s="13" t="s">
        <v>1369</v>
      </c>
      <c r="L1941" s="13" t="str">
        <f>HYPERLINK("http://www.ebi.ac.uk/interpro/entry/IPR018289","IPR018289")</f>
        <v>IPR018289</v>
      </c>
    </row>
    <row r="1942" spans="1:13" x14ac:dyDescent="0.25">
      <c r="A1942" s="13" t="s">
        <v>5301</v>
      </c>
      <c r="B1942" s="13" t="s">
        <v>151</v>
      </c>
      <c r="C1942" s="13" t="s">
        <v>152</v>
      </c>
      <c r="D1942" s="13" t="s">
        <v>5302</v>
      </c>
      <c r="E1942" s="14" t="s">
        <v>2899</v>
      </c>
      <c r="F1942" s="13" t="s">
        <v>748</v>
      </c>
      <c r="G1942" s="13" t="s">
        <v>749</v>
      </c>
      <c r="H1942" s="13" t="s">
        <v>157</v>
      </c>
      <c r="I1942" s="13" t="s">
        <v>750</v>
      </c>
      <c r="J1942" s="13" t="str">
        <f>HYPERLINK("http://pfam.sanger.ac.uk/family/PF03101","PF03101")</f>
        <v>PF03101</v>
      </c>
      <c r="K1942" s="13" t="s">
        <v>751</v>
      </c>
      <c r="L1942" s="13" t="str">
        <f>HYPERLINK("http://www.ebi.ac.uk/interpro/entry/IPR004330","IPR004330")</f>
        <v>IPR004330</v>
      </c>
    </row>
    <row r="1943" spans="1:13" x14ac:dyDescent="0.25">
      <c r="A1943" s="13" t="s">
        <v>5303</v>
      </c>
      <c r="B1943" s="13" t="s">
        <v>175</v>
      </c>
      <c r="C1943" s="13" t="s">
        <v>152</v>
      </c>
      <c r="D1943" s="13" t="s">
        <v>5304</v>
      </c>
      <c r="E1943" s="14" t="s">
        <v>2899</v>
      </c>
      <c r="F1943" s="13" t="s">
        <v>5305</v>
      </c>
      <c r="G1943" s="13" t="s">
        <v>5306</v>
      </c>
      <c r="H1943" s="13" t="str">
        <f>HYPERLINK("http://www.uniprot.org/uniref/UniRef90_Q7XLA5","UniRef90_Q7XLA5")</f>
        <v>UniRef90_Q7XLA5</v>
      </c>
      <c r="I1943" s="13" t="s">
        <v>3180</v>
      </c>
      <c r="J1943" s="13" t="str">
        <f>HYPERLINK("http://pfam.sanger.ac.uk/family/PF00646","PF00646")</f>
        <v>PF00646</v>
      </c>
      <c r="K1943" s="13" t="s">
        <v>3396</v>
      </c>
      <c r="L1943" s="13" t="str">
        <f>HYPERLINK("http://www.ebi.ac.uk/interpro/entry/IPR001810","IPR001810")</f>
        <v>IPR001810</v>
      </c>
      <c r="M1943" s="13" t="s">
        <v>354</v>
      </c>
    </row>
    <row r="1944" spans="1:13" x14ac:dyDescent="0.25">
      <c r="A1944" s="13" t="s">
        <v>1894</v>
      </c>
      <c r="B1944" s="13" t="s">
        <v>162</v>
      </c>
      <c r="C1944" s="13" t="s">
        <v>152</v>
      </c>
      <c r="D1944" s="13" t="s">
        <v>3377</v>
      </c>
      <c r="E1944" s="14" t="s">
        <v>2899</v>
      </c>
      <c r="F1944" s="13" t="s">
        <v>2910</v>
      </c>
      <c r="G1944" s="13" t="s">
        <v>2911</v>
      </c>
      <c r="H1944" s="13" t="str">
        <f>HYPERLINK("http://www.uniprot.org/uniref/UniRef90_UPI000234E1E1","UniRef90_UPI000234E1E1")</f>
        <v>UniRef90_UPI000234E1E1</v>
      </c>
      <c r="I1944" s="13" t="s">
        <v>530</v>
      </c>
      <c r="J1944" s="13" t="str">
        <f>HYPERLINK("http://pfam.sanger.ac.uk/family/PF02190","PF02190")</f>
        <v>PF02190</v>
      </c>
      <c r="L1944" s="13" t="s">
        <v>157</v>
      </c>
      <c r="M1944" s="13" t="s">
        <v>532</v>
      </c>
    </row>
    <row r="1945" spans="1:13" x14ac:dyDescent="0.25">
      <c r="A1945" s="13" t="s">
        <v>2691</v>
      </c>
      <c r="B1945" s="13" t="s">
        <v>151</v>
      </c>
      <c r="C1945" s="13" t="s">
        <v>152</v>
      </c>
      <c r="D1945" s="13" t="s">
        <v>212</v>
      </c>
      <c r="E1945" s="14" t="s">
        <v>2899</v>
      </c>
      <c r="F1945" s="13" t="s">
        <v>5307</v>
      </c>
      <c r="G1945" s="13" t="s">
        <v>5308</v>
      </c>
      <c r="H1945" s="13" t="str">
        <f>HYPERLINK("http://www.uniprot.org/uniref/UniRef90_UPI000234EC4D","UniRef90_UPI000234EC4D")</f>
        <v>UniRef90_UPI000234EC4D</v>
      </c>
      <c r="I1945" s="13" t="s">
        <v>689</v>
      </c>
      <c r="J1945" s="13" t="str">
        <f>HYPERLINK("http://pfam.sanger.ac.uk/family/PF04983","PF04983")</f>
        <v>PF04983</v>
      </c>
      <c r="L1945" s="13" t="s">
        <v>157</v>
      </c>
      <c r="M1945" s="13" t="s">
        <v>691</v>
      </c>
    </row>
    <row r="1946" spans="1:13" x14ac:dyDescent="0.25">
      <c r="A1946" s="13" t="s">
        <v>5309</v>
      </c>
      <c r="B1946" s="13" t="s">
        <v>151</v>
      </c>
      <c r="C1946" s="13" t="s">
        <v>152</v>
      </c>
      <c r="D1946" s="13" t="s">
        <v>2913</v>
      </c>
      <c r="E1946" s="14" t="s">
        <v>2899</v>
      </c>
      <c r="F1946" s="13" t="s">
        <v>2914</v>
      </c>
      <c r="G1946" s="13" t="s">
        <v>2915</v>
      </c>
      <c r="H1946" s="13" t="str">
        <f>HYPERLINK("http://www.uniprot.org/uniref/UniRef90_UPI000234DE79","UniRef90_UPI000234DE79")</f>
        <v>UniRef90_UPI000234DE79</v>
      </c>
      <c r="I1946" s="13" t="s">
        <v>2916</v>
      </c>
      <c r="J1946" s="13" t="str">
        <f>HYPERLINK("http://pfam.sanger.ac.uk/family/PF13358","PF13358")</f>
        <v>PF13358</v>
      </c>
      <c r="L1946" s="13" t="s">
        <v>157</v>
      </c>
    </row>
    <row r="1947" spans="1:13" x14ac:dyDescent="0.25">
      <c r="A1947" s="13" t="s">
        <v>1701</v>
      </c>
      <c r="B1947" s="13" t="s">
        <v>166</v>
      </c>
      <c r="C1947" s="13" t="s">
        <v>152</v>
      </c>
      <c r="E1947" s="14" t="s">
        <v>2899</v>
      </c>
      <c r="F1947" s="13" t="s">
        <v>1283</v>
      </c>
      <c r="H1947" s="13" t="s">
        <v>157</v>
      </c>
      <c r="I1947" s="13" t="s">
        <v>3180</v>
      </c>
      <c r="J1947" s="13" t="str">
        <f>HYPERLINK("http://pfam.sanger.ac.uk/family/PF00646","PF00646")</f>
        <v>PF00646</v>
      </c>
      <c r="L1947" s="13" t="s">
        <v>157</v>
      </c>
      <c r="M1947" s="13" t="s">
        <v>354</v>
      </c>
    </row>
    <row r="1948" spans="1:13" x14ac:dyDescent="0.25">
      <c r="A1948" s="13" t="s">
        <v>5310</v>
      </c>
      <c r="B1948" s="13" t="s">
        <v>175</v>
      </c>
      <c r="C1948" s="13" t="s">
        <v>152</v>
      </c>
      <c r="E1948" s="14" t="s">
        <v>2899</v>
      </c>
      <c r="F1948" s="13" t="s">
        <v>1283</v>
      </c>
      <c r="H1948" s="13" t="s">
        <v>157</v>
      </c>
      <c r="I1948" s="13" t="s">
        <v>4434</v>
      </c>
      <c r="J1948" s="13" t="str">
        <f>HYPERLINK("http://pfam.sanger.ac.uk/family/PF13650","PF13650")</f>
        <v>PF13650</v>
      </c>
      <c r="L1948" s="13" t="s">
        <v>157</v>
      </c>
    </row>
    <row r="1949" spans="1:13" x14ac:dyDescent="0.25">
      <c r="A1949" s="13" t="s">
        <v>5311</v>
      </c>
      <c r="B1949" s="13" t="s">
        <v>162</v>
      </c>
      <c r="C1949" s="13" t="s">
        <v>152</v>
      </c>
      <c r="E1949" s="14" t="s">
        <v>2899</v>
      </c>
      <c r="F1949" s="13" t="s">
        <v>1283</v>
      </c>
      <c r="H1949" s="13" t="s">
        <v>157</v>
      </c>
      <c r="I1949" s="13" t="s">
        <v>4434</v>
      </c>
      <c r="J1949" s="13" t="str">
        <f>HYPERLINK("http://pfam.sanger.ac.uk/family/PF13650","PF13650")</f>
        <v>PF13650</v>
      </c>
      <c r="L1949" s="13" t="s">
        <v>157</v>
      </c>
    </row>
    <row r="1950" spans="1:13" x14ac:dyDescent="0.25">
      <c r="A1950" s="13" t="s">
        <v>5312</v>
      </c>
      <c r="B1950" s="13" t="s">
        <v>151</v>
      </c>
      <c r="C1950" s="13" t="s">
        <v>152</v>
      </c>
      <c r="E1950" s="14" t="s">
        <v>2899</v>
      </c>
      <c r="F1950" s="13" t="s">
        <v>1283</v>
      </c>
      <c r="H1950" s="13" t="s">
        <v>157</v>
      </c>
      <c r="I1950" s="13" t="s">
        <v>3180</v>
      </c>
      <c r="J1950" s="13" t="str">
        <f>HYPERLINK("http://pfam.sanger.ac.uk/family/PF00646","PF00646")</f>
        <v>PF00646</v>
      </c>
      <c r="K1950" s="13" t="s">
        <v>3396</v>
      </c>
      <c r="L1950" s="13" t="str">
        <f>HYPERLINK("http://www.ebi.ac.uk/interpro/entry/IPR001810","IPR001810")</f>
        <v>IPR001810</v>
      </c>
      <c r="M1950" s="13" t="s">
        <v>354</v>
      </c>
    </row>
    <row r="1951" spans="1:13" x14ac:dyDescent="0.25">
      <c r="A1951" s="13" t="s">
        <v>5313</v>
      </c>
      <c r="B1951" s="13" t="s">
        <v>166</v>
      </c>
      <c r="C1951" s="13" t="s">
        <v>152</v>
      </c>
      <c r="E1951" s="14" t="s">
        <v>2899</v>
      </c>
      <c r="F1951" s="13" t="s">
        <v>1283</v>
      </c>
      <c r="H1951" s="13" t="s">
        <v>157</v>
      </c>
      <c r="I1951" s="13" t="s">
        <v>3180</v>
      </c>
      <c r="J1951" s="13" t="str">
        <f>HYPERLINK("http://pfam.sanger.ac.uk/family/PF00646","PF00646")</f>
        <v>PF00646</v>
      </c>
      <c r="L1951" s="13" t="s">
        <v>157</v>
      </c>
      <c r="M1951" s="13" t="s">
        <v>354</v>
      </c>
    </row>
    <row r="1952" spans="1:13" x14ac:dyDescent="0.25">
      <c r="A1952" s="13" t="s">
        <v>5314</v>
      </c>
      <c r="B1952" s="13" t="s">
        <v>162</v>
      </c>
      <c r="C1952" s="13" t="s">
        <v>152</v>
      </c>
      <c r="E1952" s="14" t="s">
        <v>2899</v>
      </c>
      <c r="F1952" s="13" t="s">
        <v>1283</v>
      </c>
      <c r="H1952" s="13" t="s">
        <v>157</v>
      </c>
      <c r="I1952" s="13" t="s">
        <v>3180</v>
      </c>
      <c r="J1952" s="13" t="str">
        <f>HYPERLINK("http://pfam.sanger.ac.uk/family/PF00646","PF00646")</f>
        <v>PF00646</v>
      </c>
      <c r="L1952" s="13" t="s">
        <v>157</v>
      </c>
      <c r="M1952" s="13" t="s">
        <v>354</v>
      </c>
    </row>
    <row r="1953" spans="1:13" x14ac:dyDescent="0.25">
      <c r="A1953" s="13" t="s">
        <v>5315</v>
      </c>
      <c r="B1953" s="13" t="s">
        <v>162</v>
      </c>
      <c r="C1953" s="13" t="s">
        <v>152</v>
      </c>
      <c r="E1953" s="14" t="s">
        <v>2899</v>
      </c>
      <c r="F1953" s="13" t="s">
        <v>1283</v>
      </c>
      <c r="H1953" s="13" t="s">
        <v>157</v>
      </c>
      <c r="I1953" s="13" t="s">
        <v>4434</v>
      </c>
      <c r="J1953" s="13" t="str">
        <f>HYPERLINK("http://pfam.sanger.ac.uk/family/PF13650","PF13650")</f>
        <v>PF13650</v>
      </c>
      <c r="L1953" s="13" t="s">
        <v>157</v>
      </c>
    </row>
    <row r="1954" spans="1:13" x14ac:dyDescent="0.25">
      <c r="A1954" s="13" t="s">
        <v>5316</v>
      </c>
      <c r="B1954" s="13" t="s">
        <v>151</v>
      </c>
      <c r="C1954" s="13" t="s">
        <v>152</v>
      </c>
      <c r="E1954" s="14" t="s">
        <v>2899</v>
      </c>
      <c r="F1954" s="13" t="s">
        <v>1283</v>
      </c>
      <c r="H1954" s="13" t="s">
        <v>157</v>
      </c>
      <c r="I1954" s="13" t="s">
        <v>3180</v>
      </c>
      <c r="J1954" s="13" t="str">
        <f>HYPERLINK("http://pfam.sanger.ac.uk/family/PF00646","PF00646")</f>
        <v>PF00646</v>
      </c>
      <c r="L1954" s="13" t="s">
        <v>157</v>
      </c>
      <c r="M1954" s="13" t="s">
        <v>354</v>
      </c>
    </row>
    <row r="1955" spans="1:13" x14ac:dyDescent="0.25">
      <c r="A1955" s="13" t="s">
        <v>5317</v>
      </c>
      <c r="B1955" s="13" t="s">
        <v>175</v>
      </c>
      <c r="C1955" s="13" t="s">
        <v>152</v>
      </c>
      <c r="E1955" s="14" t="s">
        <v>2899</v>
      </c>
      <c r="F1955" s="13" t="s">
        <v>1283</v>
      </c>
      <c r="H1955" s="13" t="s">
        <v>157</v>
      </c>
      <c r="I1955" s="13" t="s">
        <v>4434</v>
      </c>
      <c r="J1955" s="13" t="str">
        <f>HYPERLINK("http://pfam.sanger.ac.uk/family/PF13650","PF13650")</f>
        <v>PF13650</v>
      </c>
      <c r="L1955" s="13" t="s">
        <v>157</v>
      </c>
    </row>
    <row r="1956" spans="1:13" x14ac:dyDescent="0.25">
      <c r="A1956" s="13" t="s">
        <v>5318</v>
      </c>
      <c r="B1956" s="13" t="s">
        <v>162</v>
      </c>
      <c r="C1956" s="13" t="s">
        <v>152</v>
      </c>
      <c r="E1956" s="14" t="s">
        <v>2899</v>
      </c>
      <c r="F1956" s="13" t="s">
        <v>1283</v>
      </c>
      <c r="H1956" s="13" t="s">
        <v>157</v>
      </c>
      <c r="I1956" s="13" t="s">
        <v>4434</v>
      </c>
      <c r="J1956" s="13" t="str">
        <f>HYPERLINK("http://pfam.sanger.ac.uk/family/PF13650","PF13650")</f>
        <v>PF13650</v>
      </c>
      <c r="L1956" s="13" t="s">
        <v>157</v>
      </c>
    </row>
  </sheetData>
  <mergeCells count="1">
    <mergeCell ref="A1:M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S2</vt:lpstr>
      <vt:lpstr>Table S5</vt:lpstr>
      <vt:lpstr>Table S6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2016-06-23T13:33:22Z</dcterms:modified>
</cp:coreProperties>
</file>