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me-filer1\home$\ps629\Downloads\"/>
    </mc:Choice>
  </mc:AlternateContent>
  <bookViews>
    <workbookView xWindow="0" yWindow="0" windowWidth="27540" windowHeight="2925" tabRatio="920" firstSheet="11" activeTab="15"/>
  </bookViews>
  <sheets>
    <sheet name="Supplementary_Table_01" sheetId="21" r:id="rId1"/>
    <sheet name="Supplementary_Table_02" sheetId="20" r:id="rId2"/>
    <sheet name="Supplementary_Table_03" sheetId="2" r:id="rId3"/>
    <sheet name="Supplementary_Table_04" sheetId="32" r:id="rId4"/>
    <sheet name="Supplementary_Table_05" sheetId="22" r:id="rId5"/>
    <sheet name="Supplementary_Table_06" sheetId="3" r:id="rId6"/>
    <sheet name="Supplementary_Table_07" sheetId="27" r:id="rId7"/>
    <sheet name="Supplementary_Table_08" sheetId="28" r:id="rId8"/>
    <sheet name="Supplementary_Table_09" sheetId="5" r:id="rId9"/>
    <sheet name="Supplementary_Table_10" sheetId="16" r:id="rId10"/>
    <sheet name="Supplementary_Table_11" sheetId="17" r:id="rId11"/>
    <sheet name="Supplementary_Table_12" sheetId="19" r:id="rId12"/>
    <sheet name="Supplementary_Table_13" sheetId="25" r:id="rId13"/>
    <sheet name="Supplementary_Table_14" sheetId="6" r:id="rId14"/>
    <sheet name="Supplementary_Table_15" sheetId="7" r:id="rId15"/>
    <sheet name="Supplementary_Table_16" sheetId="29" r:id="rId16"/>
    <sheet name="Supplementary_Table_17" sheetId="30" r:id="rId17"/>
    <sheet name="Supplementary_Table_18" sheetId="11" r:id="rId18"/>
    <sheet name="Supplementary_Table_19" sheetId="12" r:id="rId19"/>
    <sheet name="Supplementary_Table_20" sheetId="13" r:id="rId20"/>
  </sheets>
  <definedNames>
    <definedName name="_xlnm._FilterDatabase" localSheetId="5" hidden="1">Supplementary_Table_06!$A$3:$P$84</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AK26" i="21" l="1"/>
  <c r="AJ26" i="21"/>
  <c r="D26" i="21"/>
</calcChain>
</file>

<file path=xl/sharedStrings.xml><?xml version="1.0" encoding="utf-8"?>
<sst xmlns="http://schemas.openxmlformats.org/spreadsheetml/2006/main" count="7177" uniqueCount="2464">
  <si>
    <t>Ethnicity</t>
  </si>
  <si>
    <t>ExomeBP</t>
  </si>
  <si>
    <t>Occupational cohort (UK Police Officers)</t>
  </si>
  <si>
    <t>None</t>
  </si>
  <si>
    <t>ASCOT (ASCOT_SC / ASCOT_UK)</t>
  </si>
  <si>
    <t>Hypertensives</t>
  </si>
  <si>
    <t>1958BC</t>
  </si>
  <si>
    <t>Birth cohort</t>
  </si>
  <si>
    <t>CROATIA-Korcula</t>
  </si>
  <si>
    <t>Population based</t>
  </si>
  <si>
    <t>[PMID:19260141]</t>
  </si>
  <si>
    <t>DIABNORD (GLACIER)</t>
  </si>
  <si>
    <t>[PMID: 14660243]</t>
  </si>
  <si>
    <t>EGCUT</t>
  </si>
  <si>
    <t>[PMID: 24518929]</t>
  </si>
  <si>
    <t>The Fenland Study</t>
  </si>
  <si>
    <t>[PMID:20519560]</t>
  </si>
  <si>
    <t>FINRISK97/02</t>
  </si>
  <si>
    <t>[PMID: 19959603]</t>
  </si>
  <si>
    <t>GS:SFHS</t>
  </si>
  <si>
    <t>[PMID: 22786799]</t>
  </si>
  <si>
    <t>GLACIER controls</t>
  </si>
  <si>
    <t>GoDARTS (diabetics / non-diabetics)</t>
  </si>
  <si>
    <t>T2D cases and controls</t>
  </si>
  <si>
    <t>GRAPHIC</t>
  </si>
  <si>
    <t xml:space="preserve">[PMID: 21060006]
</t>
  </si>
  <si>
    <t>HELIC-MANOLIS</t>
  </si>
  <si>
    <t>Population based (isolated population)</t>
  </si>
  <si>
    <t>HUNT</t>
  </si>
  <si>
    <t>Nor J Epidemiol 2003;13(1):19-32</t>
  </si>
  <si>
    <t>INCIPE</t>
  </si>
  <si>
    <t>[PMID: 20813860]</t>
  </si>
  <si>
    <t>LBC1921</t>
  </si>
  <si>
    <t>[PMID: 14717632],  [PMID: 22253310]</t>
  </si>
  <si>
    <t>LBC1936</t>
  </si>
  <si>
    <t>[PMID: 18053258],[PMID: 22253310]</t>
  </si>
  <si>
    <t>LIFELINES</t>
  </si>
  <si>
    <t>[PMID: 18075776]</t>
  </si>
  <si>
    <t>LOLIPOP (Exome / OmniExpressExome)</t>
  </si>
  <si>
    <t>[PMID: 18193046], [PMID: 18454146],  http://www.lolipopstudy.org/</t>
  </si>
  <si>
    <t>MDC</t>
  </si>
  <si>
    <t>[PMID: 8429286]</t>
  </si>
  <si>
    <t>NFBC1966</t>
  </si>
  <si>
    <t>[PMID: 24040077]</t>
  </si>
  <si>
    <t>NFBC1986</t>
  </si>
  <si>
    <t>OBB</t>
  </si>
  <si>
    <t>www.oxfordbiobank.org.uk</t>
  </si>
  <si>
    <t>PIVUS</t>
  </si>
  <si>
    <t>TWINSUK</t>
  </si>
  <si>
    <t>UHP</t>
  </si>
  <si>
    <t>[PMID: 15921047]</t>
  </si>
  <si>
    <t>ULSAM</t>
  </si>
  <si>
    <t>UKHLS</t>
  </si>
  <si>
    <t>GoT2D</t>
  </si>
  <si>
    <t>ADDITION</t>
  </si>
  <si>
    <t>[PMID: 11063279 ]</t>
  </si>
  <si>
    <t>ANDIS</t>
  </si>
  <si>
    <t>DPS</t>
  </si>
  <si>
    <t>[PMID: 11333990]</t>
  </si>
  <si>
    <t>DR's EXTRA Study</t>
  </si>
  <si>
    <t>[PMID: 21186108]</t>
  </si>
  <si>
    <t>FIN-D2D 2007</t>
  </si>
  <si>
    <t>[PMID: 20459722]</t>
  </si>
  <si>
    <t>FINRISK 2007</t>
  </si>
  <si>
    <t>Case-control</t>
  </si>
  <si>
    <t>FUSION</t>
  </si>
  <si>
    <t>[PMID: 9614613], [PMID: 17463248]</t>
  </si>
  <si>
    <t>[PMID: 23615486]</t>
  </si>
  <si>
    <t>Inter99</t>
  </si>
  <si>
    <t>[PMID: 14663300]</t>
  </si>
  <si>
    <t>METSIM</t>
  </si>
  <si>
    <t>[PMID: 19223598]</t>
  </si>
  <si>
    <t>[PMID: 20454776]</t>
  </si>
  <si>
    <t>SDC</t>
  </si>
  <si>
    <t>[PMID: 23160641]</t>
  </si>
  <si>
    <t>SDR</t>
  </si>
  <si>
    <t>[PMID: 12380709]</t>
  </si>
  <si>
    <t>VejleCases</t>
  </si>
  <si>
    <t>VejleCtrl</t>
  </si>
  <si>
    <t>CHD exome+</t>
  </si>
  <si>
    <t>CCHS</t>
  </si>
  <si>
    <t>CGPS</t>
  </si>
  <si>
    <t>CIHDS</t>
  </si>
  <si>
    <t>Case series</t>
  </si>
  <si>
    <t>NA</t>
  </si>
  <si>
    <t>Case-cohort</t>
  </si>
  <si>
    <t>[PMID: 16512959]</t>
  </si>
  <si>
    <t>MORGAM</t>
  </si>
  <si>
    <t>PROSPER</t>
  </si>
  <si>
    <t>Nested case control study (nested within a clinical trial)</t>
  </si>
  <si>
    <t>[PMID: 12632840]</t>
  </si>
  <si>
    <t xml:space="preserve">WOSCOPS </t>
  </si>
  <si>
    <t>[PMID: 7566020]</t>
  </si>
  <si>
    <t>BRAVE</t>
  </si>
  <si>
    <t>PROMIS</t>
  </si>
  <si>
    <t>Study</t>
  </si>
  <si>
    <t>GenCall and zCall</t>
  </si>
  <si>
    <t>Yes</t>
  </si>
  <si>
    <t>ASCOT_SC</t>
  </si>
  <si>
    <t>BeadStudio and zCall</t>
  </si>
  <si>
    <t>ASCOT_UK</t>
  </si>
  <si>
    <t>HumanExome v1.1</t>
  </si>
  <si>
    <t>Sanger, UK</t>
  </si>
  <si>
    <t>BRIGHT (CASES and CONTROLS)</t>
  </si>
  <si>
    <t>GenCall</t>
  </si>
  <si>
    <t>HumanExome-12v1-1</t>
  </si>
  <si>
    <t>FENLAND controls</t>
  </si>
  <si>
    <t>HumanCoreExome-12v1-0_A</t>
  </si>
  <si>
    <t>GODARTS (diabetics / non-diabetics)</t>
  </si>
  <si>
    <t>HELICMANOLIS</t>
  </si>
  <si>
    <t>LOLIPOP_Exome</t>
  </si>
  <si>
    <t>LOLIPOP_OmniExpressExome</t>
  </si>
  <si>
    <t>PIVUS/ULSAM</t>
  </si>
  <si>
    <t>TwinsUK</t>
  </si>
  <si>
    <t>Human Core Exome</t>
  </si>
  <si>
    <t>Opticall and zCall</t>
  </si>
  <si>
    <t>Cambridge</t>
  </si>
  <si>
    <t>Copenhagen</t>
  </si>
  <si>
    <t>EPIC - CVD</t>
  </si>
  <si>
    <t>WOSCOPS</t>
  </si>
  <si>
    <t>HumanExome-12v1-1_A</t>
  </si>
  <si>
    <t>BROAD</t>
  </si>
  <si>
    <t>HumanExome-12v1_A</t>
  </si>
  <si>
    <t>CIDR</t>
  </si>
  <si>
    <t>CBMR-UCPH</t>
  </si>
  <si>
    <t>SDR/ANDIS</t>
  </si>
  <si>
    <t>** The studies were all genotyped on a customised version of Illumina's Exomechip v1.1. However, there were 2 versions of the chip with additional custom content on v2. Standard exome content was the same on all versions of the chip.</t>
  </si>
  <si>
    <t>Variant</t>
  </si>
  <si>
    <t>Discovery</t>
  </si>
  <si>
    <t>Replication</t>
  </si>
  <si>
    <t>rsID</t>
  </si>
  <si>
    <t>Chr</t>
  </si>
  <si>
    <t>Position</t>
  </si>
  <si>
    <t>Trait</t>
  </si>
  <si>
    <t>EA</t>
  </si>
  <si>
    <t>EAF</t>
  </si>
  <si>
    <t>P</t>
  </si>
  <si>
    <t>Beta/Z score</t>
  </si>
  <si>
    <t>rs709209</t>
  </si>
  <si>
    <t>PP_T</t>
  </si>
  <si>
    <t>A</t>
  </si>
  <si>
    <t>rs2782643</t>
  </si>
  <si>
    <t>HTN</t>
  </si>
  <si>
    <t>T</t>
  </si>
  <si>
    <t>rs786906</t>
  </si>
  <si>
    <t>SBP_T</t>
  </si>
  <si>
    <t>rs150035005</t>
  </si>
  <si>
    <t>rs61757359</t>
  </si>
  <si>
    <t>DBP_T</t>
  </si>
  <si>
    <t>rs201465371</t>
  </si>
  <si>
    <t>rs2972146</t>
  </si>
  <si>
    <t>rs13081389</t>
  </si>
  <si>
    <t>rs145125345</t>
  </si>
  <si>
    <t>rs13303</t>
  </si>
  <si>
    <t>rs3617</t>
  </si>
  <si>
    <t>rs6438013</t>
  </si>
  <si>
    <t>rs16851397</t>
  </si>
  <si>
    <t>rs879634</t>
  </si>
  <si>
    <t>rs1464510</t>
  </si>
  <si>
    <t>rs7437940</t>
  </si>
  <si>
    <t>rs35529250</t>
  </si>
  <si>
    <t>rs138882001</t>
  </si>
  <si>
    <t>rs40060</t>
  </si>
  <si>
    <t>rs1008058</t>
  </si>
  <si>
    <t>rs12521868</t>
  </si>
  <si>
    <t>rs139271401</t>
  </si>
  <si>
    <t>rs9349379</t>
  </si>
  <si>
    <t>rs200999181</t>
  </si>
  <si>
    <t>rs201916371</t>
  </si>
  <si>
    <t>rs2274911</t>
  </si>
  <si>
    <t>rs3807989</t>
  </si>
  <si>
    <t>rs187187121</t>
  </si>
  <si>
    <t>rs4728142</t>
  </si>
  <si>
    <t>rs137894236</t>
  </si>
  <si>
    <t>rs201109912</t>
  </si>
  <si>
    <t>rs34591516</t>
  </si>
  <si>
    <t>rs55789327</t>
  </si>
  <si>
    <t>rs113084619</t>
  </si>
  <si>
    <t>rs10760260</t>
  </si>
  <si>
    <t>rs146657712</t>
  </si>
  <si>
    <t>rs687621</t>
  </si>
  <si>
    <t>rs77273740</t>
  </si>
  <si>
    <t>rs141194244</t>
  </si>
  <si>
    <t>C</t>
  </si>
  <si>
    <t>rs10995311</t>
  </si>
  <si>
    <t>rs146887444</t>
  </si>
  <si>
    <t>rs201476579</t>
  </si>
  <si>
    <t>rs4387287</t>
  </si>
  <si>
    <t>rs110419</t>
  </si>
  <si>
    <t>rs925946</t>
  </si>
  <si>
    <t>rs10458896</t>
  </si>
  <si>
    <t>rs12286721</t>
  </si>
  <si>
    <t>rs11229457</t>
  </si>
  <si>
    <t>rs503341</t>
  </si>
  <si>
    <t>rs10765211</t>
  </si>
  <si>
    <t>rs12368599</t>
  </si>
  <si>
    <t>rs140743795</t>
  </si>
  <si>
    <t>rs1126930</t>
  </si>
  <si>
    <t>rs7302981</t>
  </si>
  <si>
    <t>rs141146368</t>
  </si>
  <si>
    <t>rs1060105</t>
  </si>
  <si>
    <t>rs452036</t>
  </si>
  <si>
    <t>rs2076746</t>
  </si>
  <si>
    <t>rs2729835</t>
  </si>
  <si>
    <t>rs183355078</t>
  </si>
  <si>
    <t>rs2865531</t>
  </si>
  <si>
    <t>rs1126464</t>
  </si>
  <si>
    <t>rs187500530</t>
  </si>
  <si>
    <t>rs199776217</t>
  </si>
  <si>
    <t>rs200783795</t>
  </si>
  <si>
    <t>rs7406910</t>
  </si>
  <si>
    <t>rs8068318</t>
  </si>
  <si>
    <t>rs143262370</t>
  </si>
  <si>
    <t>rs10407022</t>
  </si>
  <si>
    <t>rs167479</t>
  </si>
  <si>
    <t>rs144764696</t>
  </si>
  <si>
    <t>rs2304130</t>
  </si>
  <si>
    <t>rs139045449</t>
  </si>
  <si>
    <t>rs2303729</t>
  </si>
  <si>
    <t>rs61760904</t>
  </si>
  <si>
    <t>rs117825139</t>
  </si>
  <si>
    <t>rs867186</t>
  </si>
  <si>
    <t>rs6095241</t>
  </si>
  <si>
    <t>rs756529</t>
  </si>
  <si>
    <t>rs9306160</t>
  </si>
  <si>
    <t>rs470113</t>
  </si>
  <si>
    <t>Locus</t>
  </si>
  <si>
    <t>Position (b37)</t>
  </si>
  <si>
    <t>Recombination Interval (cM)</t>
  </si>
  <si>
    <t>Phenotype (*)</t>
  </si>
  <si>
    <t>RNF207</t>
  </si>
  <si>
    <t>2q36.3</t>
  </si>
  <si>
    <t>ZBTB38</t>
  </si>
  <si>
    <t>RBM47</t>
  </si>
  <si>
    <t>PRDM6</t>
  </si>
  <si>
    <t>c5orf56</t>
  </si>
  <si>
    <t>PHACTR1</t>
  </si>
  <si>
    <t>GPR20</t>
  </si>
  <si>
    <t>ABO</t>
  </si>
  <si>
    <t>ADO</t>
  </si>
  <si>
    <t>OBFC1</t>
  </si>
  <si>
    <t>LMO1</t>
  </si>
  <si>
    <t>OR5B12</t>
  </si>
  <si>
    <t>PRKAG1</t>
  </si>
  <si>
    <t>CERS5</t>
  </si>
  <si>
    <t>SBNO1</t>
  </si>
  <si>
    <t>MYH6</t>
  </si>
  <si>
    <t>DPEP1</t>
  </si>
  <si>
    <t>HOXB7</t>
  </si>
  <si>
    <t>TBX2</t>
  </si>
  <si>
    <t>AMH</t>
  </si>
  <si>
    <t>RGL3</t>
  </si>
  <si>
    <t>ZNF101</t>
  </si>
  <si>
    <t>RRAS</t>
  </si>
  <si>
    <t>PROCR</t>
  </si>
  <si>
    <t>PREX1</t>
  </si>
  <si>
    <t>RRP1B</t>
  </si>
  <si>
    <t>TNRC6B</t>
  </si>
  <si>
    <t>GenTrain v1.0 and GenCall</t>
  </si>
  <si>
    <t>Birdseed</t>
  </si>
  <si>
    <t xml:space="preserve">HumanExome-12v1-1 </t>
  </si>
  <si>
    <t>Oxford</t>
  </si>
  <si>
    <t>UMCG</t>
  </si>
  <si>
    <t>Edinburgh</t>
  </si>
  <si>
    <t>Sanger</t>
  </si>
  <si>
    <t>NTNU</t>
  </si>
  <si>
    <t>LUDC</t>
  </si>
  <si>
    <t>Tartu</t>
  </si>
  <si>
    <t>QMUL</t>
  </si>
  <si>
    <t>6137403 - 6561300</t>
  </si>
  <si>
    <t>226669669 - 227560413</t>
  </si>
  <si>
    <t>139832841 - 142865022</t>
  </si>
  <si>
    <t>40200519 - 40871987</t>
  </si>
  <si>
    <t>122000515 - 122556905</t>
  </si>
  <si>
    <t>130378027 - 132138324</t>
  </si>
  <si>
    <t>12517632 - 13210479</t>
  </si>
  <si>
    <t>55913090 - 56105095</t>
  </si>
  <si>
    <t>128371415 - 128779669</t>
  </si>
  <si>
    <t>142255818 - 142609665</t>
  </si>
  <si>
    <t>136039533 - 136486929</t>
  </si>
  <si>
    <t>64069035 - 64760686</t>
  </si>
  <si>
    <t>105581265 - 105927110</t>
  </si>
  <si>
    <t>7909574 - 8343874</t>
  </si>
  <si>
    <t>57811541 - 58459236</t>
  </si>
  <si>
    <t>48269410 - 50166746</t>
  </si>
  <si>
    <t>50165690 - 51776725</t>
  </si>
  <si>
    <t>123385443 - 124258143</t>
  </si>
  <si>
    <t>23247323 - 23990407</t>
  </si>
  <si>
    <t>89607414 - 89938144</t>
  </si>
  <si>
    <t>46555343 - 46830145</t>
  </si>
  <si>
    <t>59286263 - 59688260</t>
  </si>
  <si>
    <t>2097832 - 2512876</t>
  </si>
  <si>
    <t>11282983 - 11850743</t>
  </si>
  <si>
    <t>19297292 - 19878814</t>
  </si>
  <si>
    <t>49922996 - 50401048</t>
  </si>
  <si>
    <t>32482632 - 34960201</t>
  </si>
  <si>
    <t>47200309 - 48212105</t>
  </si>
  <si>
    <t>43808004 - 46043297</t>
  </si>
  <si>
    <t>40554527 - 41627654</t>
  </si>
  <si>
    <t>Region Coordinates (Start - End)</t>
  </si>
  <si>
    <t>8 batches</t>
  </si>
  <si>
    <t>2 batches</t>
  </si>
  <si>
    <t>3 batches</t>
  </si>
  <si>
    <t>10 batches</t>
  </si>
  <si>
    <t>No</t>
  </si>
  <si>
    <t>Published SNV</t>
  </si>
  <si>
    <t>Status</t>
  </si>
  <si>
    <t xml:space="preserve">Chr-Position (Build 37) </t>
  </si>
  <si>
    <t>N</t>
  </si>
  <si>
    <t>EUR</t>
  </si>
  <si>
    <t>ST7L-CAPZA1-MOV10</t>
  </si>
  <si>
    <t>rs17030613, rs2932538</t>
  </si>
  <si>
    <t>DBP</t>
  </si>
  <si>
    <t>known (proxy)*</t>
  </si>
  <si>
    <t>rs6658555</t>
  </si>
  <si>
    <t>1-113098534</t>
  </si>
  <si>
    <t>5.68x10-9</t>
  </si>
  <si>
    <t>-</t>
  </si>
  <si>
    <t>known</t>
  </si>
  <si>
    <t>rs17030613</t>
  </si>
  <si>
    <t>1-113190807</t>
  </si>
  <si>
    <t>1.50x10-6</t>
  </si>
  <si>
    <t>2.32x10-3</t>
  </si>
  <si>
    <t>secondary</t>
  </si>
  <si>
    <t>rs1049434</t>
  </si>
  <si>
    <t>1-113456546</t>
  </si>
  <si>
    <t>8.18x10-4</t>
  </si>
  <si>
    <t>7.19x10-5</t>
  </si>
  <si>
    <t>FIGN-GRB14</t>
  </si>
  <si>
    <t>rs1446468</t>
  </si>
  <si>
    <t>SBP</t>
  </si>
  <si>
    <t>known (proxy)</t>
  </si>
  <si>
    <t>rs10204405</t>
  </si>
  <si>
    <t>2-165047746</t>
  </si>
  <si>
    <t>6.70x10-4</t>
  </si>
  <si>
    <t>rs13389219</t>
  </si>
  <si>
    <t>2-165528876</t>
  </si>
  <si>
    <t>1.17x10-5</t>
  </si>
  <si>
    <t>ENPEP</t>
  </si>
  <si>
    <t>rs6825911</t>
  </si>
  <si>
    <t>4-111381638</t>
  </si>
  <si>
    <t>3.18x10-6</t>
  </si>
  <si>
    <t>rs33966350</t>
  </si>
  <si>
    <t>4-111431444</t>
  </si>
  <si>
    <t>5.72x10-5</t>
  </si>
  <si>
    <t>1.69x10-5</t>
  </si>
  <si>
    <t>TBX5-TBX3</t>
  </si>
  <si>
    <t>known*</t>
  </si>
  <si>
    <t>rs35444</t>
  </si>
  <si>
    <t>12-115552437</t>
  </si>
  <si>
    <t>G</t>
  </si>
  <si>
    <t>2.24x10-7</t>
  </si>
  <si>
    <t>rs2384550</t>
  </si>
  <si>
    <t>12-115352731</t>
  </si>
  <si>
    <t>1.56x10-3</t>
  </si>
  <si>
    <t>1.90x10-3</t>
  </si>
  <si>
    <t>rs7315438</t>
  </si>
  <si>
    <t>12-115891403</t>
  </si>
  <si>
    <t>5.19x10-6</t>
  </si>
  <si>
    <t>5.49x10-6</t>
  </si>
  <si>
    <t>HOXC4</t>
  </si>
  <si>
    <t>rs7297416</t>
  </si>
  <si>
    <t>rs35981898</t>
  </si>
  <si>
    <t>12-54437752</t>
  </si>
  <si>
    <t>3.23x10-6</t>
  </si>
  <si>
    <t>rs78731604</t>
  </si>
  <si>
    <t>12-54118992</t>
  </si>
  <si>
    <t>2.27x10-5</t>
  </si>
  <si>
    <t>5.76x10-5</t>
  </si>
  <si>
    <t>EUR_SAS</t>
  </si>
  <si>
    <t>6.76x10-9</t>
  </si>
  <si>
    <t>2.82x10-5</t>
  </si>
  <si>
    <t>2.14x10-4</t>
  </si>
  <si>
    <t>1.93x10-5</t>
  </si>
  <si>
    <t>5.30x10-4</t>
  </si>
  <si>
    <t>1.99x10-5</t>
  </si>
  <si>
    <t>3.38x10-6</t>
  </si>
  <si>
    <t>5.47x10-5</t>
  </si>
  <si>
    <t>1.61x10-5</t>
  </si>
  <si>
    <t>4.42x10-6</t>
  </si>
  <si>
    <t>3.68x10-5</t>
  </si>
  <si>
    <t>3.20x10-5</t>
  </si>
  <si>
    <t>3.39x10-5</t>
  </si>
  <si>
    <t xml:space="preserve">Chr </t>
  </si>
  <si>
    <t>Variant category</t>
  </si>
  <si>
    <t>Amino acid substitution          (SIFT/ PolyPhen)</t>
  </si>
  <si>
    <t>Candidate gene summary</t>
  </si>
  <si>
    <t xml:space="preserve">Tissue protein expression </t>
  </si>
  <si>
    <t>Previous direct association with BP?</t>
  </si>
  <si>
    <t>Literature review - gene or SNV with other CV traits  and /or other diseases</t>
  </si>
  <si>
    <t xml:space="preserve">Animal model with CV phenotype </t>
  </si>
  <si>
    <t>Refs</t>
  </si>
  <si>
    <t>Na</t>
  </si>
  <si>
    <t>A2ML1</t>
  </si>
  <si>
    <t xml:space="preserve">Alpha-2-Macroglobulin-Like 1 protein is a member of the alpha macroglobulin superfamily which comprise of protease inhibitors with broad specificity. This protein's hallmark features include its restricted expression pattern and its monomeric conformation. It is thought to play a regulatory role  in the desquamation process and in the homeostasis of the human epidermis. Furthermore, it has been shown that A2ML1 can be internalised by binding and endocytosis mediated via low density lipoprotein receptor-related protein-1 (LRP1), regulating desquamation. </t>
  </si>
  <si>
    <t>High: oral mucosa, esophagus, vagina, cervix, skin; Medium: tonsil</t>
  </si>
  <si>
    <t>[PMID: 16298998; PMID: 18648652; PMID: 20805888]</t>
  </si>
  <si>
    <t>No relevant association found</t>
  </si>
  <si>
    <t>PMID</t>
  </si>
  <si>
    <t>nonsynon.</t>
  </si>
  <si>
    <t>N573S; (B/B)</t>
  </si>
  <si>
    <t xml:space="preserve"> Ring Finger Protein 207 contains a RING domain, suggesting it plays a role as a ubiquitin ligase. </t>
  </si>
  <si>
    <t>High: most tissues including kidney and adrenal gland; Medium: heart muscle</t>
  </si>
  <si>
    <t>Some, see Animal model</t>
  </si>
  <si>
    <t xml:space="preserve"> SNPs within this gene are associated with QT interval.</t>
  </si>
  <si>
    <t>QTL for concentration of atrial natriuretiuc factor, systolic blood pressure and sensitivity to stroke</t>
  </si>
  <si>
    <t>[PMID: 19305409]; http://rgd.mcw.edu/</t>
  </si>
  <si>
    <t>GWAS</t>
  </si>
  <si>
    <t>n/a</t>
  </si>
  <si>
    <t>INTERGENIC</t>
  </si>
  <si>
    <t xml:space="preserve"> This SNP is directly associated with both HDL-C and TG, correlates with IRS1 expression in omental fat, as well as with insulin resistance and type 2 diabetes mellitus in a prior study. Other SNPs within this gene region are associated with cardiometabolic traits. SNPs in this locus are associated with idiopathic short stature in Chinese Han population.</t>
  </si>
  <si>
    <t>adiponectin; adiposity; HDL; triglycerides; T2D</t>
  </si>
  <si>
    <t>[PMID: 19734900; PMID: 23302005; PMID: 20686565]</t>
  </si>
  <si>
    <t>Silent mutation</t>
  </si>
  <si>
    <t xml:space="preserve"> Zinc finger and BTB domain containing 38 protein is a transcriptional activator that binds methylated DNA. This gene product can form homodimers or heterodimers through the zinc finger domains. </t>
  </si>
  <si>
    <t xml:space="preserve">High: heart muscle </t>
  </si>
  <si>
    <t xml:space="preserve"> No relevant association found.</t>
  </si>
  <si>
    <t>[PMID:  16354688]</t>
  </si>
  <si>
    <t>G538R; (D/D)</t>
  </si>
  <si>
    <t>RNA binding motif protein 47 (aka NET18)</t>
  </si>
  <si>
    <t>High: gallbladder, stomach, duodenum, small intestine, colon, rectum, placenta, nasopharynx, bronchus; Medium: heart muscle, adrenal gland, kidney</t>
  </si>
  <si>
    <t xml:space="preserve"> No relevant association found</t>
  </si>
  <si>
    <t>KO mice data show greatly increased heart rate in homozygotes (IMPC)</t>
  </si>
  <si>
    <t>[RefSeq]; http://www.mousephenotype.org/</t>
  </si>
  <si>
    <t>A291T; (B/B)</t>
  </si>
  <si>
    <t xml:space="preserve"> PR Domain Zinc Finger Protein 6 (also known as PRISM) is part of PRDM family of proteins reported to control a variety of developmental processes . PRDM6 interacts with Class I HDACs and the histone methyltransferase EHMT2/G9a in SMC, regulating their differentiation and proliferation. </t>
  </si>
  <si>
    <t>High: testis, epididymis, endometrium, cerebral cortex, lateral ventricle, cerebellum; Medium: thyroid gland, urinary bladder, gallbladder, nasopharynx</t>
  </si>
  <si>
    <t xml:space="preserve"> This gene product is involved in epigenetic control of phenotypic plasticity in smooth muscle cells, plays a role in development of endothelial precusrsors, and the locus has been associated with QRS duration. Ectopic expression of this gene is associated with oncogenesis.</t>
  </si>
  <si>
    <t xml:space="preserve"> Complete deletion of Prdm6 results in embryonic lethality due to cardiovascular defects associated with aberrations in vascular patterning. </t>
  </si>
  <si>
    <t>[PMID: 16537907; PMID: 17662997;PMID: 25035420; PMID: 25342443]</t>
  </si>
  <si>
    <t xml:space="preserve"> Chromosome 5 Open Reading Frame 56</t>
  </si>
  <si>
    <t>High: liver, pancreas, testis, adrenal gland, lung; Medium: endometrium, ovary, nasopharynx, bronchus</t>
  </si>
  <si>
    <t xml:space="preserve"> A SNV in this region has been associated with plasma fibrinogen concentrations, which is a risk factor for CVD.</t>
  </si>
  <si>
    <t>Crohns disease; height</t>
  </si>
  <si>
    <t>[RefSeq]</t>
  </si>
  <si>
    <t>rs1050152; nonsynonymous; SLC22A4 L503F (B/B)</t>
  </si>
  <si>
    <t>SLC22A4</t>
  </si>
  <si>
    <t>Medium: appendix, skin, tonsil</t>
  </si>
  <si>
    <t xml:space="preserve"> SLC22A4 is  important for protective effects against intestinal tissue injuries, and a diagnostic tool for inflammatory bowel diseases. Polymorphism in SLC22A4 is associated with susceptibility to rheumatoid arthritis in certain ethnicities.</t>
  </si>
  <si>
    <t xml:space="preserve"> Reduced L-carnitine transport observed in aortic endothelial cells from spontaneously hypertensive rats</t>
  </si>
  <si>
    <t>[RefSeq]; [PMID:20224991; PMID:24972750]</t>
  </si>
  <si>
    <t>IRF1</t>
  </si>
  <si>
    <t>High: gallbladder, salivary gland, esophagus, stomach, placenta, cerebral cortex, nasopharynx; Medium: most tissues incuding heart muscle and adrenal gland</t>
  </si>
  <si>
    <t xml:space="preserve">No </t>
  </si>
  <si>
    <t xml:space="preserve">Transgenic mice with cardiac-specific IRF1 overexpression show exacerbated aortic banding-induced cardiac hypertrophy, ventricular dilation, fibrosis, and dysfunction. IRF1-deficient (knockout) mice exhibit a significant reduction in the hypertrophic response. </t>
  </si>
  <si>
    <t>[RefSeq]; [PMID: 20978265; PMID: 24732887]</t>
  </si>
  <si>
    <t xml:space="preserve"> CSF2</t>
  </si>
  <si>
    <t xml:space="preserve"> Colony stimulating factor 2 (aka GM-CSF) is a cytokine that controls the production, differentiation, and function of granulocytes and macrophages. </t>
  </si>
  <si>
    <t>No information in protein atlas</t>
  </si>
  <si>
    <t xml:space="preserve"> This gene region is implicated in malarial susceptibility in humans and mice.</t>
  </si>
  <si>
    <t>[RefSeq]; [PMID: 24170032]</t>
  </si>
  <si>
    <t>PDLIM4</t>
  </si>
  <si>
    <t>High: pancreas, duodenum, small intestine, appendix; Medium: many tissues including kidney and adrenal gland</t>
  </si>
  <si>
    <t xml:space="preserve"> PDLIM4 functions as a tumor suppressor, involved in the control of cell proliferation by associating with actin in prostate cancer cells.</t>
  </si>
  <si>
    <t>[RefSeq]; [PMID: 19212833]</t>
  </si>
  <si>
    <t>ACSL6</t>
  </si>
  <si>
    <t xml:space="preserve"> Acyl-CoA synthetase long-chain family member 6 protein catalyzes the formation of acyl-CoA from fatty acids, ATP, and CoA, using magnesium as a cofactor. The encoded protein plays a major role in fatty acid metabolism in the brain. </t>
  </si>
  <si>
    <t xml:space="preserve">High: most tissues including adrenal gland; Medium: many other tissues including kidney </t>
  </si>
  <si>
    <t xml:space="preserve"> Expression levels of ACSL6 within leukocyte fluctuate with changes in plasma LDL and HDL, showing potential association with atherosclerosis.</t>
  </si>
  <si>
    <t>P4HA2</t>
  </si>
  <si>
    <t xml:space="preserve">High: gallbladder, esophagus, kidney, urinary bladder, testis, cervix, endometrium, fallopian tube, placenta; Medium: many other tissues </t>
  </si>
  <si>
    <t>Two silent mutations</t>
  </si>
  <si>
    <t xml:space="preserve"> Phosphatase and actin regulator 1 belongs to a family of actin-binding proteins that regulate actin dynamics and assembly of actin- based structures important in cell motility and cell adhesion processes. </t>
  </si>
  <si>
    <t>High: lateral venticle; Medium: adrenal gland, cerebellum, skeletal muscle, skin, kidney, cerebral cortex, hippocampus</t>
  </si>
  <si>
    <t>Associated with systolic and salt-loaded systolic blood pressure in rat</t>
  </si>
  <si>
    <t>Coronary heart disease; coronary artery calcification</t>
  </si>
  <si>
    <t>[PMID: 22976292]; http://rgd.mcw.edu/</t>
  </si>
  <si>
    <t>G665V; (Na/D)</t>
  </si>
  <si>
    <t>COL21A1</t>
  </si>
  <si>
    <t xml:space="preserve"> This gene encodes the collagen alpha-1(XXI) chain precursor  (alpha chain of type XXI collagen), a member of the FACIT collagen family (Fibril-Associated Collagens with Interruped Helices). It may serve to maintain the integrity of the extracellular matrix. </t>
  </si>
  <si>
    <t>High: most tissues including kidney, adrenal gland and heart muscle</t>
  </si>
  <si>
    <t>This variant is found in the promoter region of IRF5 gene and is  correlated with the gene's expression and differentially binds the transcription factor ZBTB3.</t>
  </si>
  <si>
    <t xml:space="preserve"> This SNP is found in the IRF5 promoter region, is associated with lower IRF5 transcript levels, and is predictive of longer survival and milder interstitial lung disease in patients with systemic sclerosis. Also is associated with both cerebellar IRF5 levels and risk of systemic lupus erythematosus in different ethnicities.</t>
  </si>
  <si>
    <t>Participates in toll-like receptor signalling pathway in rat, QTL for blood pressure and heart rate in rat. KO mice exhibit disurbances in immune system function. LPS-induced IL-6 production was attenuated in IRF5-deficient mice.</t>
  </si>
  <si>
    <t>Rheumatoid arthritis</t>
  </si>
  <si>
    <t>[PMID: 25205108; PMID: 22440820; PMID: 19838193; PMID: 18323517; PMID: 19758313]; http://rgd.mcw.edu/</t>
  </si>
  <si>
    <t>KO mice suggest increased heart rate</t>
  </si>
  <si>
    <t>http://www.mousephenotype.org/</t>
  </si>
  <si>
    <t>Coronary heart disease; duodenal ulcer; inflammatory biomarkers; LDL; metabolic traits; pancreatic cancer; phyto sterol levels; Protein quantitative traits; Total cholesterol; urinary metabolites</t>
  </si>
  <si>
    <t>[PMID:24288652; PMID:23381943], http://rgd.mcw.edu/</t>
  </si>
  <si>
    <t>P39A; (B/B)</t>
  </si>
  <si>
    <t>Cysteamine (2-Aminoethanethiol) Dioxygenase (ADO) adds oxygen atoms to free cysteamine to form hypotaurine.</t>
  </si>
  <si>
    <t>High: brain, lung; Medium: testis, breast, skeletal muscle, smooth muscle, bone marrow, heart</t>
  </si>
  <si>
    <t>[PMID:17581819]</t>
  </si>
  <si>
    <t xml:space="preserve">High: esophagus, breast, vagina, skin; Medium: many tissues </t>
  </si>
  <si>
    <t xml:space="preserve"> A SNP in this gene is associated with brachial artery endothelial function and treadmill exercise responses in the Framingham Heart Study.</t>
  </si>
  <si>
    <t>[PMID: 19119139; PMID: 17903301]</t>
  </si>
  <si>
    <t xml:space="preserve"> The gene product is the LIM Domain Only 1 protein (also known as Rhombotin 1, Cysteine-Rich Protein TTG-1, or RHOM1). It functions as a transcriptional cofactor.</t>
  </si>
  <si>
    <t xml:space="preserve"> One of the key driver genes in detection of driver mutations in T-cell acute lymphoblastic leukemia (T-ALL).</t>
  </si>
  <si>
    <t>Neuroblastoma</t>
  </si>
  <si>
    <t xml:space="preserve">[PMID: 23302769; PMID: 21124317; PMID: 24367274] </t>
  </si>
  <si>
    <t>C141Y; (B/B)</t>
  </si>
  <si>
    <t xml:space="preserve"> Olfactory receptor, family 5, subfamily B, member 12 belongs to a large family of G-protein-coupled receptors (GPCR), characterized by a 7-transmembrane domain structure, specialised for odorant signal transduction. </t>
  </si>
  <si>
    <t>OR5B17</t>
  </si>
  <si>
    <t>Olfactory Receptor, Family 5, Subfamily B, Member 17 belongs to a large family of G-protein-coupled receptors (GPCR), characterized by a 7-transmembrane domain structure, specialised for odorant signal transduction.</t>
  </si>
  <si>
    <t>OR5B3</t>
  </si>
  <si>
    <t>Olfactory Receptor, Family 5, Subfamily B, Member 3 belongs to a large family of G-protein-coupled receptors (GPCR), characterized by a 7-transmembrane domain structure, specialised for odorant signal transduction.</t>
  </si>
  <si>
    <t>rs10466659; nonsynon.; OR5B2 V208A (B/B)</t>
  </si>
  <si>
    <t>OR5B2</t>
  </si>
  <si>
    <t>Olfactory Receptor, Family 5, Subfamily B, Member 2  belongs to a large family of G-protein-coupled receptors (GPCR), characterized by a 7-transmembrane domain structure, specialised for odorant signal transduction.</t>
  </si>
  <si>
    <t>LPXN</t>
  </si>
  <si>
    <t xml:space="preserve"> Leupaxin is a LIM domain-containing adapter protein belonging to the paxillin family that has been previously reported to be preferentially expressed in hematopoietic cells. </t>
  </si>
  <si>
    <t>High in appendix, lymph node, tonsil and medium expression in lung and spleen</t>
  </si>
  <si>
    <t xml:space="preserve">  Ectopic expression of leupaxin induces smooth muscle marker gene expression in both 10T1/2 cells and rat aortic smooth muscle cells, regulating their phenotypic switching.</t>
  </si>
  <si>
    <t>[PMID: 18497331]</t>
  </si>
  <si>
    <t>CNTF</t>
  </si>
  <si>
    <t xml:space="preserve">Ciliary Neurotrophic Factor  is a polypeptide hormone whose actions appear to be restricted to the nervous system where it promotes neurotransmitter synthesis and neurite outgrowth in certain neuronal populations. </t>
  </si>
  <si>
    <t>High: most tissues including kidney, adrenal gland; Medium: heart muscle</t>
  </si>
  <si>
    <t>Associated with pathogenesis of Charcot-Marie-Tooth disease type 1A.  Altered levels of this factor were observed in maternal peripheral blood and umbilical cord blood between pre-eclampsia cases.</t>
  </si>
  <si>
    <t>[PMID: 19525893; PMID: 23654315]</t>
  </si>
  <si>
    <t xml:space="preserve"> ZFP91</t>
  </si>
  <si>
    <t xml:space="preserve"> ZFP91 is a key regulator in LIGHT-induced activation of non-canonical NF-kB pathway, mediators of which are already associated with BP regulation. May serve as a molecular marker for acute myelogenous leukemia </t>
  </si>
  <si>
    <t>[PMID: 20804734; PMID: 12738986 ]</t>
  </si>
  <si>
    <t xml:space="preserve"> Protein kinase, AMP-activated, gamma 1 non-catalytic is the regulatory subunit of the AMP-activated protein kinase (AMPK). AMPK is a heterotrimeric enzyme consisting of an alpha catalytic subunit, and non-catalytic beta and gamma subunits involved in monitoring cellular energy status. </t>
  </si>
  <si>
    <t>AMPK substantially mediates endothelium-dependent hyperpolarisation responses of microvessels and regulates blood pressure and coronary flow responses in mice in vivo.</t>
  </si>
  <si>
    <t>[PMID: 24855056]</t>
  </si>
  <si>
    <t>SPATS2</t>
  </si>
  <si>
    <t>High: most tissues including smooth muscle</t>
  </si>
  <si>
    <t>C75R; (B/B)</t>
  </si>
  <si>
    <t xml:space="preserve"> Ceramide synthase 5 belongs to the TLC (TRAM, LAG1 and CLN8) homology domains family of proteins. It functions in the synthesis of ceramide, a lipid molecule that is involved in a several cellular signaling pathways.</t>
  </si>
  <si>
    <t>High: stomach, placenta, brain thyroid gland, adrenal gland; Medium: most other tissues</t>
  </si>
  <si>
    <t>Significant elevation of ceramide levels in arterial tissue of SHR compared to WKY  is also reflected in increased plasma ceramide levels in the two animal groups .</t>
  </si>
  <si>
    <t>[RefSeq]; [PMID: 21569466; PMID: 21818267]</t>
  </si>
  <si>
    <t>GPD1</t>
  </si>
  <si>
    <t xml:space="preserve"> Soluble glycerol-3-phosphate dehydrogenase 1 is a member of the NAD-dependent glycerol-3-phosphate dehydrogenase family and plays a critical role in carbohydrate and lipid metabolism. </t>
  </si>
  <si>
    <t>High: liver, pancreas, duodenum, small intestine, kidney, seminal vesicle, adipose tissue, skeletal muscle and soft tissue, lung; Medium: most other tissues including heart</t>
  </si>
  <si>
    <t xml:space="preserve"> Mutations in GPD1 cause transient infantile hypertriglyceridemia, fatty liver, and hepatic fibrosis.</t>
  </si>
  <si>
    <t>[RefSeq]; [PMID: 22226083]</t>
  </si>
  <si>
    <t>LIMA1</t>
  </si>
  <si>
    <t xml:space="preserve"> LIM domain and actin binding 1 (aka EPLIN) is a cytoskeleton-associated protein that inhibits actin filament depolymerization and cross-links filaments in bundles. </t>
  </si>
  <si>
    <t>High: most tissues including kidney; No expression: smooth muscle, brain and heart</t>
  </si>
  <si>
    <t xml:space="preserve"> LIMA1 optimises interaction between the adherens junctions and the actin cytoskeleton required for in vitro vascular morphogenesis.</t>
  </si>
  <si>
    <t>[RefSeq]; [PMID: 22194609]</t>
  </si>
  <si>
    <t>ACCN2</t>
  </si>
  <si>
    <t xml:space="preserve"> Acid sensing (proton gated) ion channel 1 is a member of the acid-sensing ion channel (ASIC) family of proteins, which are part of the degenerin/epithelial sodium channel (DEG/ENaC) superfamily. Members of the ASIC family are sensitive to amiloride and function in neurotransmission. ACCN2 has a role in transduction, touch sensation, and development of memory and fear.</t>
  </si>
  <si>
    <t>SMARCD1</t>
  </si>
  <si>
    <t xml:space="preserve">High: most tissues </t>
  </si>
  <si>
    <t xml:space="preserve"> DIP2B</t>
  </si>
  <si>
    <t xml:space="preserve"> This gene encodes a member of the disco-interacting protein homolog 2 protein family member B. This protein contains a binding site for the transcriptional regulator DNA methyltransferase 1 associated protein 1 as well as AMP-binding sites, suggesting protein’s participation in DNA methylation. </t>
  </si>
  <si>
    <t>High: most tissues; Low: smooth muscle</t>
  </si>
  <si>
    <t xml:space="preserve"> Intronic SNP in this region has been associated with plasma fibrinogen concentrations,  a risk factor for CVD.</t>
  </si>
  <si>
    <t>[PMID: 2303490; PMID:23969696]</t>
  </si>
  <si>
    <t xml:space="preserve"> Strawberry notch homolog 1</t>
  </si>
  <si>
    <t>High: most tissues including  kidney, adrenal gland and heart muscle</t>
  </si>
  <si>
    <t>This gene locus is associated with intellectual disability and brain measures in MRI scans.</t>
  </si>
  <si>
    <t xml:space="preserve"> Knockdown experiments of sbno1 in zebrafish disrupted brain morphology, and delayed developmental alteration of gene expression, specifically affects regionalization along the anterior-posterior axis of the brain.</t>
  </si>
  <si>
    <t>[PMID: 25626716; PMID: 21937870]</t>
  </si>
  <si>
    <t>MPHOSPH9</t>
  </si>
  <si>
    <t xml:space="preserve"> M-phase phosphoprotein 9 is a member of a family of proteins which permit disassembly of interphase structures and generation of M-phase enzymatic activities and structures.</t>
  </si>
  <si>
    <t>High in oral mucosa, esophagus, vagina, cervix, skin, tonsil; Medium: many tissues including adrenal gland, kidney</t>
  </si>
  <si>
    <t xml:space="preserve"> Identified as a susceptibility locus for multiple sclerosis.</t>
  </si>
  <si>
    <t>[PMID: 8885239; PMID: 20555355]</t>
  </si>
  <si>
    <t xml:space="preserve"> SETD8</t>
  </si>
  <si>
    <t xml:space="preserve"> SET domain containing lysine methyltransferase 8 predominantly monomethylates lysine-20 (K20) of histone H4 influencing transcriptional regulation, heterochromatin formation, genomic stability, cell cycle progression, and development.</t>
  </si>
  <si>
    <t>[PMID: 21983900]</t>
  </si>
  <si>
    <t>c12orf65</t>
  </si>
  <si>
    <t xml:space="preserve"> This nuclear gene encodes a mitochondrial matrix protein that appears to contribute to recycling of abortive peptidyl-tRNA species, released from the ribosome during the elongation phase of translation. Alternative splicing results in multiple transcript variants.</t>
  </si>
  <si>
    <t>High: placenta; Medium: lung, endometrium and kidney</t>
  </si>
  <si>
    <t>splice variant in CDK2AP1</t>
  </si>
  <si>
    <t>CDK2AP1</t>
  </si>
  <si>
    <t xml:space="preserve"> Cyclin-dependent kinase 2 (CDK2) -associated protein is thought to negatively regulate CDK2 activity by targeting CDK2 for proteolysis. </t>
  </si>
  <si>
    <t>Medium: most tissues including heart muscle,  adrenal gland, skeletal and smooth muscle</t>
  </si>
  <si>
    <t xml:space="preserve"> This gene is described as cell-cycle regulator, originally identified as a growth suppressor and a prognostic marker for human oral/head and neck cancers.</t>
  </si>
  <si>
    <t xml:space="preserve"> Deletion of CDK2AP1 leads to early embryonic lethality, potentially through altered differentiation capability of embryonic stem cells.</t>
  </si>
  <si>
    <t>[PMID: 21865592; PMID: 21865592]</t>
  </si>
  <si>
    <t>PITPNM2</t>
  </si>
  <si>
    <t xml:space="preserve"> PITPNM2 belongs to a family of membrane-associated phosphatidylinositol transfer domain-containing proteins that share homology with the Drosophila retinal degeneration B (rdgB) protein.</t>
  </si>
  <si>
    <t>High: placenta and cerebral cortex; Medium: most tissues including adrenal gland</t>
  </si>
  <si>
    <t>[PMID: 15627748]</t>
  </si>
  <si>
    <t xml:space="preserve"> ABCB9</t>
  </si>
  <si>
    <t xml:space="preserve"> ATP-binding cassette, sub-family B (MDR/TAP), member 9 is a membrane-associated protein and is part of the superfamily of ATP-binding cassette (ABC) transporters which transport various molecules across extra- and intra-cellular membranes. </t>
  </si>
  <si>
    <t>High: gallbladder, duodenum, small intestine, colon, rectum, testis, skin; Medium: most tissues including heart muscle, adrenal gland, kidney etc</t>
  </si>
  <si>
    <t>OGFOD2</t>
  </si>
  <si>
    <t xml:space="preserve"> Oxoglutarate and iron-dependent oxygenase domain containing 2 protein belongs to a family of 2-oxoglutarate-dependent oxygenases that catalyze diverse biologic oxidations, including hydroxylation of small molecules and proteins and demethylation of histones and DNA/RNA.</t>
  </si>
  <si>
    <t>High: gallbladder, fallopian tube, cerebral cortex; Medium: many tissues including  adrenal gland</t>
  </si>
  <si>
    <t>[PMID: 24550447]</t>
  </si>
  <si>
    <t>rs365990; nonsynon.; MYH6 A1101V</t>
  </si>
  <si>
    <t xml:space="preserve"> Cardiac muscle myosin is a hexamer consisting of two heavy chain subunits, two light chain subunits, and two regulatory subunits. This gene encodes the alpha heavy chain subunit (MHCα) of cardiac myosin, primarily expressed in adult cardiac myocytes, forming key components of the contractile machinery. </t>
  </si>
  <si>
    <t>High: heart muscle; Medium: skeletal muscle</t>
  </si>
  <si>
    <t>Expression levels of this gene are known to be regulated in part by TBX5, another BP- candidate gene. Cardiac specific miR-208a is encoded within the intronic region of MYH6 and is thought to regulate cardiac growth, expression of many homebox genes, some of which are associated with BP.</t>
  </si>
  <si>
    <t xml:space="preserve"> Mice homozygous for a knock-out allele exhibit embryonic lethality associated with heart defects while heterozygotes show cardiac myofibrillar disarray, cardiac dysfunction and fibrosis. Mice heterozygous for different knock-in alleles may develop hypertrophic or dilated forms of cardiomyopathy.</t>
  </si>
  <si>
    <t>ECG traits; resting heart rate</t>
  </si>
  <si>
    <t>[PMID: 2726733; PMID: 17379774; PMID: 20656787; PMID: 20639392 ]</t>
  </si>
  <si>
    <t>MYH7</t>
  </si>
  <si>
    <t>This gene harbours approximately 25% of hypertrophic cardiomyopathy-causing mutations, some of which progress to dilated cardiomyopathies. A shift in alpha to beta MHC expression is observed in an adult heart subjects in response to physiological stress.</t>
  </si>
  <si>
    <t> MYH7-/- Homozygous mice die within a week after birth, while heterozygous mice display both histologic and hemodynamic abnormalities characteristic of CMH</t>
  </si>
  <si>
    <t>[PMID: 22749884; PMID: 19922871; PMID: 20639392; PMID:  20596014]</t>
  </si>
  <si>
    <t>E351Q; (B/B)</t>
  </si>
  <si>
    <t xml:space="preserve"> Renal dipeptidase 1 is a plasma membrane-associated enzyme expressed in the kidney involved in the metabolism of glutathione and its conjugates (eg leukotrines) by dipeptide hydrolysis. </t>
  </si>
  <si>
    <t xml:space="preserve">High: pancreas, duodenum, small intestine, colon, kidney; Medium: testis </t>
  </si>
  <si>
    <t xml:space="preserve"> The SNV and 3 intronic SNPs within this gene region have been associated with plasma homocysteine variation, a risk factor for cardiovascular diseases. </t>
  </si>
  <si>
    <t>[PMID:2303490; PMID: 20031578]</t>
  </si>
  <si>
    <t>T9A (B/B)</t>
  </si>
  <si>
    <t xml:space="preserve"> HOX genes are functionally important in regulation of the following processes  antero-posterior patterning during embryogenesis, homeostasis in adult tissue, cell-to-cell interactions, and cell-to-extracellular matrix interaction. </t>
  </si>
  <si>
    <t>High: most tissues including kidney,adrenal gland, heart muscle</t>
  </si>
  <si>
    <t>[PMID: 24145756; PMID: 25542862]</t>
  </si>
  <si>
    <t>HOXB3</t>
  </si>
  <si>
    <t xml:space="preserve">HOXB3 is expressed in early mammalian embryogenesis in the anterior neuroectoderm, branchial arches and their derivatives, including the area of the thyroid primordia and thyroid gland. </t>
  </si>
  <si>
    <t>High: stomach, fallopian tube, ovary, skin, bone marrow, lymph node, cerebral cortex, cerebellum, nasopharynx; Medium: heart muscle, kidney, adrenal gland</t>
  </si>
  <si>
    <t>HOXB5</t>
  </si>
  <si>
    <t xml:space="preserve">HoxB5 in mouse has been shownto be involved in early steps of angioblast differentiation indicating it is both necessary and sufficient to regulate flk1 (homolog of VEGFR-2) expression, a key step in development of vascular endothelium. </t>
  </si>
  <si>
    <t>Important in early development of endothelium in mouse, by acting as a transcription factor for VEGFR-2.</t>
  </si>
  <si>
    <t>[PMID: 12897140]</t>
  </si>
  <si>
    <t>HOXB6</t>
  </si>
  <si>
    <t>Evidence suggests that HOXB6 (former Hox2.2) and HOXA4 play important roles in the development of skin of various tissues at week 10–17 of gestation and contribute to development of urogenital tract.</t>
  </si>
  <si>
    <t>High: duodenum, appendix, lymph node, tonsil, spleen; Medium: many tissues including heart muscle</t>
  </si>
  <si>
    <t>Variants in HOXB6 and other genes were implicated in genetic basis of human hypospadias.</t>
  </si>
  <si>
    <t>[PMID: 17003840]</t>
  </si>
  <si>
    <t>rs1057987; nonsynon; TBX2 S609R (D/B)</t>
  </si>
  <si>
    <t xml:space="preserve"> T-Box Transcription Factor  2 is a member of a conserved family of genes that share a common DNA-binding domain, the T-box. </t>
  </si>
  <si>
    <t>High: most tissues</t>
  </si>
  <si>
    <t xml:space="preserve"> rs8068318  is associated with altered creatinine and eGFR. De novo 131 kb duplication of the 17q23.2 chromosome region, encompassing the TBX2 gene, was identified in a paediatric patient displaying, among other, complex heart defect. Implicated in both the regulation of vascular contractility and growth</t>
  </si>
  <si>
    <t>tbx2-/- mice have a range of morphological defects including limb deformities and cardiac anomalies</t>
  </si>
  <si>
    <t>[PMID:8530034]; PMID: 20383145; PMID: 20635360; PMID: 22130515 ]</t>
  </si>
  <si>
    <t>S49I; (D/B)</t>
  </si>
  <si>
    <t xml:space="preserve"> Anti-Mullerian Hormone is a member of the transforming growth factor-beta gene family which mediates male sexual differentiation.</t>
  </si>
  <si>
    <t>High: liver, gallbladder, kidney, seminal vesicle, cerebral cortex, hippocampus, lateral ventricle; Medium: colon, testis, fallopian tube, cerebellum, stomach, duodenum, soft tissue</t>
  </si>
  <si>
    <t xml:space="preserve"> Polycystic ovary syndrome, obesity</t>
  </si>
  <si>
    <t>QTL for blood pressure and body weight in rat</t>
  </si>
  <si>
    <t>[RefSeq]; [PMID: 16388003]; http://rgd.mcw.edu/</t>
  </si>
  <si>
    <t>SF3A2</t>
  </si>
  <si>
    <t xml:space="preserve"> This gene product encodes subunit 2 of the splicing factor 3a protein complex and regulates mRNA splicing. </t>
  </si>
  <si>
    <t>High: most tissues; Medium: kidney, adrenal gland, heart muscle</t>
  </si>
  <si>
    <t>QTL  for systolic blood pressure in rat</t>
  </si>
  <si>
    <t>[RefSeq]; http://informatics.jax.org/</t>
  </si>
  <si>
    <t>DOT1L</t>
  </si>
  <si>
    <t xml:space="preserve"> This gene product encodes DOT1-Like Histone H3K79 Methyltransferase which methylates lysine79 of histone H3 - a key pathway in the regulation of cell cycle.</t>
  </si>
  <si>
    <t xml:space="preserve"> Is implicated in Cushing’s syndrome disease.</t>
  </si>
  <si>
    <t>[PIMD: 24916648; PIMD: 24700472; PMID: 24700472]</t>
  </si>
  <si>
    <t>P162H; (B/B)</t>
  </si>
  <si>
    <t>High: gallbladder, stomach, duodenum, small intestine, testis; Medium: most other tissues</t>
  </si>
  <si>
    <t>Implicated in certain cancers as well as Parkinson’s disease, autism, and schizophrenia</t>
  </si>
  <si>
    <t>[PMID: 9099691; PMID: 17382517; PMID: 20478380; PMID: 23770287]</t>
  </si>
  <si>
    <t>A splice site variant in ZNF101</t>
  </si>
  <si>
    <t>High: liver, salivary gland; Medium: pancreas, kidney, skeletal and smooth muscle, cerebral cortex, heart muscle</t>
  </si>
  <si>
    <t>LDL cholesterol; Sphingolipids levels; triglycerides</t>
  </si>
  <si>
    <t>[PMID: 8467795]</t>
  </si>
  <si>
    <t>PBX4</t>
  </si>
  <si>
    <t xml:space="preserve"> Pre-B-Cell Leukemia Transcription Factor 4 is a protein belonging to pre-B cell leukemia homeobox family of TALE (Three Amino acid Loop Extension)-class transcription factors which are required to control the patterning of the A-P axis formation in the developing vertebrate embryo. </t>
  </si>
  <si>
    <t>High; testis; Medium: duodenum and colon</t>
  </si>
  <si>
    <t xml:space="preserve"> Intergenic SNP in this region is associated with lower concentrations of LDL cholesterol and triglycerides at GW significant level but  is in high linkage disequilibrium with a non-synonymous coding SNP in the CSPG3 gene encoding neurocan. </t>
  </si>
  <si>
    <t xml:space="preserve"> A zebrafish mutant, lazarus (lzr), that contains a null mutation in the pbx4 gene, displays global defects in embryonic patterning including hindbrain, muscle, blood, and midbrain tissue.</t>
  </si>
  <si>
    <t>[PMID: 11335119; PMID: 18193044; PMID: 18987386; 17634100 ]</t>
  </si>
  <si>
    <t>GATAD2A</t>
  </si>
  <si>
    <t xml:space="preserve">GATA Zinc Finger Domain-Containing Protein 2A (p66α)  is a potent transcriptional repressor, displaying ubiquitous tissue expression patterns, showing interaction with methyl-CpG-binding domain proteins (MBD) which modulate functional responses of methylated DNA. </t>
  </si>
  <si>
    <t>High and medium protein expression in most tissues</t>
  </si>
  <si>
    <t>[PMID: 17565372]</t>
  </si>
  <si>
    <t>SF4</t>
  </si>
  <si>
    <t xml:space="preserve">SF4, known as or SURP and G-patch domain-containing protein 1 or Splicing Factor 4, functions in pre-mRNA splicing mechanisms. </t>
  </si>
  <si>
    <t>[PMID: 12594045; PMID: 22365833]</t>
  </si>
  <si>
    <t>D133N; (D/B)</t>
  </si>
  <si>
    <t>High: most tissues including smooth muscle, adrenal gland, heart muscle</t>
  </si>
  <si>
    <t xml:space="preserve"> Challenging the R-Ras-null mice with arterial injury or tumor implantation showed exaggerated neointimal thickening in response to the injury and increased angiogenesis in the tumors.</t>
  </si>
  <si>
    <t>[PMID: 16286923]</t>
  </si>
  <si>
    <t>nonsynon.;    GWAS</t>
  </si>
  <si>
    <t>S219G; (B/B)</t>
  </si>
  <si>
    <t xml:space="preserve"> This gene encodes the Endothelial Protein C receptor, a serine protease involved in the blood coagulation pathway. </t>
  </si>
  <si>
    <t>Medium: bronchus</t>
  </si>
  <si>
    <t xml:space="preserve"> Mutations in this gene have been associated with late fetal loss during pregnancy. The encoded protein may also play a role in malarial infection and has been associated with cancer.</t>
  </si>
  <si>
    <t>anti-coagulant levels; coagulation factors; hemostatic factors; haemotological factors; protein C</t>
  </si>
  <si>
    <t>[PMID: 22251481; PMID: 21392254; PMID: 18680534; PMID: 20802025; PMID: 24436369; PMID: 20231535; PMID: 22703881]</t>
  </si>
  <si>
    <t>EDEM2</t>
  </si>
  <si>
    <t xml:space="preserve"> ER degradation enhancer, mannosidase alpha-like 2  belongs to a family of proteins involved in ERAD of glycoproteins.</t>
  </si>
  <si>
    <t>High: most tissues; Medium: heart muscle and adrenal gland</t>
  </si>
  <si>
    <t xml:space="preserve"> Polymorphisms in this gene are associated with prothrombin time, indicative of coagulation factor deficiencies (hemostasis). </t>
  </si>
  <si>
    <t>[PMID: 20802025; PMID: 22703881]</t>
  </si>
  <si>
    <t>TRPC4AP</t>
  </si>
  <si>
    <t>High: seminal vesicle and bone marrow; Medium: most tissues including heart muscle, adrenal gland</t>
  </si>
  <si>
    <t xml:space="preserve"> Polymorphisms in this gene are associated with late-onset Alzheimer's disease.</t>
  </si>
  <si>
    <t>[PMID: 19059308]</t>
  </si>
  <si>
    <t>rs11906160; nonsynon.; MYH7 A25T; (D/Na)</t>
  </si>
  <si>
    <t>MYH7B</t>
  </si>
  <si>
    <t xml:space="preserve"> The myosin II molecule is a multi-subunit complex consisting of two heavy chains and four light chains. This gene encodes the beta chain of the heavy chain of myosin II, which is a member of the motor-domain superfamily. The heavy chain includes a globular motor domain, which catalyzes ATP hydrolysis and interacts with actin, and a tail domain in which heptad repeat sequences promote dimerization by interacting to form a rod-like alpha-helical coiled coil. This heavy chain subunit is a slow-twitch myosin. </t>
  </si>
  <si>
    <t>[PMID: 19922871; PMID: 19922871; PMID: 20802025; PMID: 22703881]22749884</t>
  </si>
  <si>
    <t>MMP24</t>
  </si>
  <si>
    <t xml:space="preserve">  MMP24 is a member of the membrane-type MMP (MT-MMP) subfamily characterised by presence of a putative transmembrane domain suggestive of cell-surface expression. This protein activates MMP2 by cleavage. The gene has previously been referred to as MMP25. </t>
  </si>
  <si>
    <t>High: salivary gland, esophagus, bone marrow, lymph node, nasopharynx; Medium: most tissues including heart muscle, adrenal gland, kidney, smooth muscle</t>
  </si>
  <si>
    <t>[PMID: 18391951; PMID: 10363975]</t>
  </si>
  <si>
    <t>ACSS2</t>
  </si>
  <si>
    <t xml:space="preserve"> This gene encodes a cytosolic enzyme that catalyzes the activation of acetate for use in lipid synthesis and energy generation.Expression of this gene is regulated by sterol regulatory element-binding proteins, transcription factors that activate genes required for the synthesis of cholesterol and unsaturated fatty acids. </t>
  </si>
  <si>
    <t>High: heart muscle, testis, fallopian tube; Medium: most tissues including adrenal gland</t>
  </si>
  <si>
    <t>[PMID: 20353815]</t>
  </si>
  <si>
    <t>GSS</t>
  </si>
  <si>
    <t xml:space="preserve">The GSS protein functions as a homodimer to catalyze the second step of glutathione biosynthesis, which is the ATP-dependent conversion of gamma-L-glutamyl-L-cysteine to glutathione. </t>
  </si>
  <si>
    <t xml:space="preserve">High: kidney and adrenal gland; Medium: most tissues </t>
  </si>
  <si>
    <t xml:space="preserve"> Defects in this gene are a cause of glutathione synthetase deficiency characterised by  metabolic acidosis, hemolytic anemia, 5-oxoprolinuria and variable neurologic symptoms.</t>
  </si>
  <si>
    <t>[ PMID: 1518371; PMID: 8896573]</t>
  </si>
  <si>
    <t>gridList</t>
  </si>
  <si>
    <t xml:space="preserve"> Phosphatidylinositol-3,4,5-trisphosphate-dependent Rac exchange factor 1 gene encodes the protein which acts as a guanine nucleotide exchange factor for the RHO family of small GTP-binding proteins (RACs). </t>
  </si>
  <si>
    <t>High: lung; Medium: several tissues including adrenal gland</t>
  </si>
  <si>
    <t xml:space="preserve">  PREX1 regulates actin cytoskeleton remodelling in porcine endothelial cells. Mice lacking P-Rex1 exhibited prolonged bleeding time and increased rebleeding. </t>
  </si>
  <si>
    <t>[PMID:22242915;  PMID:20650312; PMID:22207728]</t>
  </si>
  <si>
    <t>L436P; (B/B)</t>
  </si>
  <si>
    <t xml:space="preserve"> Ribosomal RNA Processing 1B is a  novel metastasis modifier gene, shown to interact with SIPA1, a Rap GAP protein, and candidate gene in a previously identified BP locus. </t>
  </si>
  <si>
    <t>[PMID: 18081427; PMID: 24560520]</t>
  </si>
  <si>
    <t>HSF2BP</t>
  </si>
  <si>
    <t xml:space="preserve"> Heat shock transcription factor 2 binding protein</t>
  </si>
  <si>
    <t>Mice homozygous for this gene report increased muscle contractility</t>
  </si>
  <si>
    <t>NativeAIM</t>
  </si>
  <si>
    <t xml:space="preserve"> Trinucleotide Repeat Containing 6B protein contributes to regulation of translational inhibition through its partnership with argonaute (Argo) proteins, which in themselves are key players in RNA interference cascades.  </t>
  </si>
  <si>
    <t>High: most tissues; Medium: several other tissues including adrenal gland and kidney</t>
  </si>
  <si>
    <t xml:space="preserve"> Associated with polycystic ovary syndrome.</t>
  </si>
  <si>
    <t>QTL for plasma glucose homeostasis, body weight, cholesterol, systolic blood pressure and kidney mass in rat.</t>
  </si>
  <si>
    <t>[PMID: 21411543]</t>
  </si>
  <si>
    <t>ADSL</t>
  </si>
  <si>
    <t xml:space="preserve"> Adenylosuccinate lyase is involved in both de novo synthesis of purines and formation of adenosine monophosphate from inosine monophosphate. </t>
  </si>
  <si>
    <t>High: most tissues including kidney adrenal gland; Medium: heart muscle</t>
  </si>
  <si>
    <t xml:space="preserve"> Causes ADSL deficiency disease, which manifests in a range of phenotypes displaying lack of spontaneous movement, respiratory failure, and intractable seizures. Depending on severity can be lethal to neonates or in early childhood.</t>
  </si>
  <si>
    <t>[PMID: 25112391]</t>
  </si>
  <si>
    <t>SGSM3</t>
  </si>
  <si>
    <t xml:space="preserve"> Small G protein signaling modulator 3 protein belongs to a small G protein coupled receptor signal transduction pathway.</t>
  </si>
  <si>
    <t>High: most tissues oncluding kidney and adrenal gland; Medium: heart muscle</t>
  </si>
  <si>
    <t>QTL for blood pressure rat</t>
  </si>
  <si>
    <t>http://rgd.mcw.edu/</t>
  </si>
  <si>
    <t>Chromosome</t>
  </si>
  <si>
    <t>Region Length (bp)</t>
  </si>
  <si>
    <t>Region Coordinates (start-end)</t>
  </si>
  <si>
    <t>CASZ1</t>
  </si>
  <si>
    <t>rs880315</t>
  </si>
  <si>
    <t>10296866-11296866</t>
  </si>
  <si>
    <t>MTHFR-NPPB</t>
  </si>
  <si>
    <t>rs17375901</t>
  </si>
  <si>
    <t>11352516-12399033</t>
  </si>
  <si>
    <t>rs17367504</t>
  </si>
  <si>
    <t>rs1023252</t>
  </si>
  <si>
    <t>112598534-113690807</t>
  </si>
  <si>
    <t>164547746-165547746</t>
  </si>
  <si>
    <t>HRH1-ATG7</t>
  </si>
  <si>
    <t>rs2606736</t>
  </si>
  <si>
    <t>10900249-11900249</t>
  </si>
  <si>
    <t>SLC4A7</t>
  </si>
  <si>
    <t>rs3755652</t>
  </si>
  <si>
    <t>26972936-27972936</t>
  </si>
  <si>
    <t>ULK4</t>
  </si>
  <si>
    <t>rs3774372</t>
  </si>
  <si>
    <t>41377414-42377414</t>
  </si>
  <si>
    <t>MAP4-CDC25A</t>
  </si>
  <si>
    <t>rs1137524</t>
  </si>
  <si>
    <t>47456424-48782695</t>
  </si>
  <si>
    <t>PP / SBP</t>
  </si>
  <si>
    <t>rs9847953</t>
  </si>
  <si>
    <t>MECOM</t>
  </si>
  <si>
    <t>rs448378</t>
  </si>
  <si>
    <t>168600899-169600899</t>
  </si>
  <si>
    <t>FGF5</t>
  </si>
  <si>
    <t>rs16998073</t>
  </si>
  <si>
    <t>80684341-81684341</t>
  </si>
  <si>
    <t>SLC39A8</t>
  </si>
  <si>
    <t>rs13107325</t>
  </si>
  <si>
    <t>102688709-103688709</t>
  </si>
  <si>
    <t>110881638-111881638</t>
  </si>
  <si>
    <t>GUCY1A3-GUCY1B3</t>
  </si>
  <si>
    <t>rs7692387</t>
  </si>
  <si>
    <t>156135309-157135309</t>
  </si>
  <si>
    <t>NPR3-C5orf23</t>
  </si>
  <si>
    <t>rs1173727</t>
  </si>
  <si>
    <t>32330521-33330521</t>
  </si>
  <si>
    <t>HLA</t>
  </si>
  <si>
    <t>rs1799945</t>
  </si>
  <si>
    <t>25000000-34000000</t>
  </si>
  <si>
    <t>rs805303</t>
  </si>
  <si>
    <t>rs2187668</t>
  </si>
  <si>
    <t>CRIP3</t>
  </si>
  <si>
    <t>rs2242416</t>
  </si>
  <si>
    <t>42773604-43773604</t>
  </si>
  <si>
    <t>IGFBP1-IGFBP3</t>
  </si>
  <si>
    <t>rs11977526</t>
  </si>
  <si>
    <t>45508110-46508110</t>
  </si>
  <si>
    <t>CDK6</t>
  </si>
  <si>
    <t>rs2282978</t>
  </si>
  <si>
    <t>91764410-92764410</t>
  </si>
  <si>
    <t>PRKAG2</t>
  </si>
  <si>
    <t>rs10224002</t>
  </si>
  <si>
    <t>150915041-151915041</t>
  </si>
  <si>
    <t>CACNB2</t>
  </si>
  <si>
    <t>rs11014166</t>
  </si>
  <si>
    <t>18208798-19208798</t>
  </si>
  <si>
    <t>c10orf107</t>
  </si>
  <si>
    <t>rs1530440</t>
  </si>
  <si>
    <t>63024591-64024591</t>
  </si>
  <si>
    <t>CYP17A1-NT5C2</t>
  </si>
  <si>
    <t>rs11191548</t>
  </si>
  <si>
    <t>104346178-105346178</t>
  </si>
  <si>
    <t>ADRB1</t>
  </si>
  <si>
    <t>rs1801253</t>
  </si>
  <si>
    <t>115305056-116305056</t>
  </si>
  <si>
    <t>PLEKHA7-NUCB2</t>
  </si>
  <si>
    <t>rs11024074</t>
  </si>
  <si>
    <t>16417219-17851683</t>
  </si>
  <si>
    <t>SBP / PP</t>
  </si>
  <si>
    <t>rs757081</t>
  </si>
  <si>
    <t>rs7136889</t>
  </si>
  <si>
    <t>53937752-54937752</t>
  </si>
  <si>
    <t>ATP2B1</t>
  </si>
  <si>
    <t>rs17249754</t>
  </si>
  <si>
    <t>89560586-90560586</t>
  </si>
  <si>
    <t>SH2B3</t>
  </si>
  <si>
    <t>rs3184504</t>
  </si>
  <si>
    <t>111384608-112384608</t>
  </si>
  <si>
    <t>114852731-116052437</t>
  </si>
  <si>
    <t>CYP1A1-ULK3</t>
  </si>
  <si>
    <t>rs1378942</t>
  </si>
  <si>
    <t>74577367-75577367</t>
  </si>
  <si>
    <t>UMOD</t>
  </si>
  <si>
    <t>rs13333226</t>
  </si>
  <si>
    <t>19865654-20865654</t>
  </si>
  <si>
    <t>PLCD3</t>
  </si>
  <si>
    <t>rs12946454</t>
  </si>
  <si>
    <t>42708121-43708121</t>
  </si>
  <si>
    <t>GOSR2</t>
  </si>
  <si>
    <t>rs17608766</t>
  </si>
  <si>
    <t>44513271-45513271</t>
  </si>
  <si>
    <t>ZNF652</t>
  </si>
  <si>
    <t>rs16948048</t>
  </si>
  <si>
    <t>46940466-47940466</t>
  </si>
  <si>
    <t>JAG1</t>
  </si>
  <si>
    <t>rs1887320</t>
  </si>
  <si>
    <t>10465998-11465998</t>
  </si>
  <si>
    <t>GNAS-EDN3</t>
  </si>
  <si>
    <t>rs16982520</t>
  </si>
  <si>
    <t>57258720-58258720</t>
  </si>
  <si>
    <t>Database</t>
  </si>
  <si>
    <t>Smallest</t>
  </si>
  <si>
    <t>Largest</t>
  </si>
  <si>
    <t>Mean</t>
  </si>
  <si>
    <t>SD</t>
  </si>
  <si>
    <t>Median</t>
  </si>
  <si>
    <t>BioCarta</t>
  </si>
  <si>
    <t>Ingenuity</t>
  </si>
  <si>
    <t>KEGG</t>
  </si>
  <si>
    <t>Panther</t>
  </si>
  <si>
    <t>Panther BP</t>
  </si>
  <si>
    <t>Panther MF</t>
  </si>
  <si>
    <t>Reactome</t>
  </si>
  <si>
    <t>Total</t>
  </si>
  <si>
    <t>Pathway</t>
  </si>
  <si>
    <t>FDR</t>
  </si>
  <si>
    <t>RNA polymerase I promoter clearance</t>
  </si>
  <si>
    <t>Triacylglyceride biosynthesis</t>
  </si>
  <si>
    <t>Major histocompatibility complex antigen</t>
  </si>
  <si>
    <t>Apoptosis induced DNA fragmentation</t>
  </si>
  <si>
    <t>Histone</t>
  </si>
  <si>
    <t>Protein kinase receptor</t>
  </si>
  <si>
    <t>Inorganic cation anion slc transporters</t>
  </si>
  <si>
    <t>Phosphate transport</t>
  </si>
  <si>
    <t>GAB1 signalosome</t>
  </si>
  <si>
    <t>Signaling by NOTCH</t>
  </si>
  <si>
    <t>Locus Name</t>
  </si>
  <si>
    <t>SNV</t>
  </si>
  <si>
    <t>Mapped Genes</t>
  </si>
  <si>
    <t>PMID reference</t>
  </si>
  <si>
    <t>MTHFR-NPPA/NPPB</t>
  </si>
  <si>
    <t>rs5068</t>
  </si>
  <si>
    <t>CLCN6, KIAA2013, MTHFR, NPPA</t>
  </si>
  <si>
    <t>ST7L-CAPZA1</t>
  </si>
  <si>
    <t>CAPZA1, MOV10, RHOC, ST7L, WNT2B, PPM1J, LRRN2</t>
  </si>
  <si>
    <t>MDM4</t>
  </si>
  <si>
    <t>rs2169137</t>
  </si>
  <si>
    <t>MDM4, PIK3C2B, RP11-430C7.4</t>
  </si>
  <si>
    <t>AGT</t>
  </si>
  <si>
    <t>rs2004776</t>
  </si>
  <si>
    <t>KCNK3</t>
  </si>
  <si>
    <t>rs1275988</t>
  </si>
  <si>
    <t>rs16849225</t>
  </si>
  <si>
    <t>PDE1A</t>
  </si>
  <si>
    <t>rs16823124</t>
  </si>
  <si>
    <t>HRH1</t>
  </si>
  <si>
    <t>rs347591</t>
  </si>
  <si>
    <t>HRH1, ATG7</t>
  </si>
  <si>
    <t>rs13082711</t>
  </si>
  <si>
    <t>SLC4A7, NEK10</t>
  </si>
  <si>
    <t>rs9815354</t>
  </si>
  <si>
    <t>ULK4, TRAK1</t>
  </si>
  <si>
    <t>MAP4</t>
  </si>
  <si>
    <t>rs319690</t>
  </si>
  <si>
    <t>CSPG5, DHX30, MAP4, SMARCC1</t>
  </si>
  <si>
    <t>MIR1263</t>
  </si>
  <si>
    <t>rs16833934</t>
  </si>
  <si>
    <t>rs419076</t>
  </si>
  <si>
    <t>CDC25A</t>
  </si>
  <si>
    <t>rs6797587</t>
  </si>
  <si>
    <t>CDC25A, DHX30,MAP4,NME6, SMARCC1, ZNF289</t>
  </si>
  <si>
    <t>CHIC2</t>
  </si>
  <si>
    <t>rs871606</t>
  </si>
  <si>
    <t>FIP1L1</t>
  </si>
  <si>
    <t>SLC39A8, BANK1</t>
  </si>
  <si>
    <t>rs13139571</t>
  </si>
  <si>
    <t>GUCY1A3</t>
  </si>
  <si>
    <t>NPR3</t>
  </si>
  <si>
    <t>rs1173766</t>
  </si>
  <si>
    <t>EBF1</t>
  </si>
  <si>
    <t>rs11953630</t>
  </si>
  <si>
    <t>HFE</t>
  </si>
  <si>
    <t>HFE, HIST1H2AC, HIST1H1T, HIST1H2BC, HIST1H4C</t>
  </si>
  <si>
    <t>BAT2-BAT5</t>
  </si>
  <si>
    <t>BAG6, BAT2, BAT3, BAT4, BAT5, CSNK2B, LY6G5B, LY6G5C</t>
  </si>
  <si>
    <t>HLA-DQB1</t>
  </si>
  <si>
    <t>rs2854275</t>
  </si>
  <si>
    <t>HLA-DQB1, HLA-DRB1, HLA-DRB3, HLA-DOB</t>
  </si>
  <si>
    <t>rs10948071</t>
  </si>
  <si>
    <t>CRIP3, SLC22A7, ZNF318, ABCC10</t>
  </si>
  <si>
    <t>RSPO3</t>
  </si>
  <si>
    <t>rs13209747</t>
  </si>
  <si>
    <t>C6orf173</t>
  </si>
  <si>
    <t>PLEKHG1</t>
  </si>
  <si>
    <t>rs17080102</t>
  </si>
  <si>
    <t>EVX1-HOXA</t>
  </si>
  <si>
    <t>rs17428471</t>
  </si>
  <si>
    <t>CDK6, ERVWE1, GATAD1, PEX1</t>
  </si>
  <si>
    <t>PIK3CG</t>
  </si>
  <si>
    <t>rs17477177</t>
  </si>
  <si>
    <t>NOS3</t>
  </si>
  <si>
    <t>rs3918226</t>
  </si>
  <si>
    <t>PRKAG2, NUB1, WDR86</t>
  </si>
  <si>
    <t>IGFBP1, IGFBP3</t>
  </si>
  <si>
    <t>IGFBP3</t>
  </si>
  <si>
    <t>BLK-GATA4</t>
  </si>
  <si>
    <t>rs2898290</t>
  </si>
  <si>
    <t>C8orf14, BLK, C8orf8, C8orf12, C8orf13, C8orf16,C8orf49, CTSB, FDFT1, GATA4, MTMR9, NEIL2, TDH, XKR6</t>
  </si>
  <si>
    <t>NOV</t>
  </si>
  <si>
    <t>rs2071518</t>
  </si>
  <si>
    <t>CDH17</t>
  </si>
  <si>
    <t>rs2446849</t>
  </si>
  <si>
    <t>C10orf107</t>
  </si>
  <si>
    <t>VCL</t>
  </si>
  <si>
    <t>rs4746172</t>
  </si>
  <si>
    <t>ADK, AP3M1, VCL</t>
  </si>
  <si>
    <t>PLCE1</t>
  </si>
  <si>
    <t>rs932764</t>
  </si>
  <si>
    <t>AS3MT, C10orf32, CNNM2, NT5C2, CYP17A, C10orf26, INA</t>
  </si>
  <si>
    <t>LSP1</t>
  </si>
  <si>
    <t>rs661348</t>
  </si>
  <si>
    <t>LSP1, TNNT3</t>
  </si>
  <si>
    <t>H19</t>
  </si>
  <si>
    <t>rs217727</t>
  </si>
  <si>
    <t>H19, LSP1, MRPL23, TNNT3</t>
  </si>
  <si>
    <t>ADM</t>
  </si>
  <si>
    <t>rs7129220</t>
  </si>
  <si>
    <t>SBF2, ADM, AMPD3, SWAP70</t>
  </si>
  <si>
    <t>SOX6</t>
  </si>
  <si>
    <t>rs2014408</t>
  </si>
  <si>
    <t>PLEKHA7</t>
  </si>
  <si>
    <t>rs381815</t>
  </si>
  <si>
    <t>NUCB2</t>
  </si>
  <si>
    <t>NUCB2, ABCC8, KCNJ11, PIK3C2A, PLEKHA7, RPS13</t>
  </si>
  <si>
    <t>OR5B12, OR5B17, OR5B3, OR5B2, LPXN, CNTF,  ZFP91</t>
  </si>
  <si>
    <t>rs3741378</t>
  </si>
  <si>
    <t>SIPA1, KCNK7, MAP3K11, PCNXL3, RELA, EHBP1L1, SNX32, KAT5, OVOL1, CFL1</t>
  </si>
  <si>
    <t>FLJ32810-TMEM133</t>
  </si>
  <si>
    <t>rs633185</t>
  </si>
  <si>
    <t>ARHGAP42</t>
  </si>
  <si>
    <t>ADAMTS8</t>
  </si>
  <si>
    <t>rs11222084</t>
  </si>
  <si>
    <t>PRKAG1, SPATS2</t>
  </si>
  <si>
    <t>CERS5, GPD1, LIMA1, ACCN2, SMARCD1 , DIP2B</t>
  </si>
  <si>
    <t>HOXC4, HOXC5, HOXC6, HOXC8, HOXC9</t>
  </si>
  <si>
    <t>ATP2B1, POC1B</t>
  </si>
  <si>
    <t>SH2B3-ATXN2</t>
  </si>
  <si>
    <t>rs653178</t>
  </si>
  <si>
    <t>ATXN2, C12orf47, SH2B3, TRAFD1, PTPN11, C12orf51, ACAD10, NAA25, BRAP, ERP29, ALDH2</t>
  </si>
  <si>
    <t>RPL6-ALDH1</t>
  </si>
  <si>
    <t>rs11066280</t>
  </si>
  <si>
    <t>HECTD4</t>
  </si>
  <si>
    <t>TBX3-TBX-5</t>
  </si>
  <si>
    <t>MYH6, MYH7</t>
  </si>
  <si>
    <t>FBN1</t>
  </si>
  <si>
    <t>rs1036477</t>
  </si>
  <si>
    <t>FBN1, CEP152, DUT, SLC12A1</t>
  </si>
  <si>
    <t>CYP1A1-CSK-ULK3</t>
  </si>
  <si>
    <t>CPLX3, CSK, CYP1A2, LMAN1L, COX5A, ULK3, C15orf17, MPI, SCAMP5, RPP25, PPCDC</t>
  </si>
  <si>
    <t>FES-FURIN</t>
  </si>
  <si>
    <t>rs2521501</t>
  </si>
  <si>
    <t>FES, FURIN</t>
  </si>
  <si>
    <t>NFAT5</t>
  </si>
  <si>
    <t>rs33063</t>
  </si>
  <si>
    <t>NFAT5, WWP2</t>
  </si>
  <si>
    <t>HEXIM1, HEXIM2, PLCD3, ACBD4, DCAKD, NMT1</t>
  </si>
  <si>
    <t>GOSR2, RPRML, CDC27</t>
  </si>
  <si>
    <t>HOXB7, HOXB3, HOXB5, HOXB6</t>
  </si>
  <si>
    <t>LOC102724596, ABI3, B4GALNT2, PHOSPHO1, ZNF652</t>
  </si>
  <si>
    <t>ZNF101, PBX4, GATAD2A, SF4</t>
  </si>
  <si>
    <t>rs1327235</t>
  </si>
  <si>
    <t>PROCR, EDEM2, TRPC4AP, MYH7B, MMP24, ACSS2, GSS</t>
  </si>
  <si>
    <t>rs6015450</t>
  </si>
  <si>
    <t>ZNF831, C20orf174</t>
  </si>
  <si>
    <t>RRP1B, HSF2BP</t>
  </si>
  <si>
    <t>TNRC6B, ADSL, SGSM3</t>
  </si>
  <si>
    <t>Networks</t>
  </si>
  <si>
    <t>In Data</t>
  </si>
  <si>
    <t>Inflammation_Histamine signaling</t>
  </si>
  <si>
    <t>Development_Blood  vessel morphogenesis</t>
  </si>
  <si>
    <t>Transcription_Chromatin modification</t>
  </si>
  <si>
    <t>Cardiac development_Role of NADPH oxidase and ROS</t>
  </si>
  <si>
    <t>Cardiac development_Wnt_beta-catenin, Notch, VEGF, IP3 and integrin signaling</t>
  </si>
  <si>
    <t>EUR Ancestry</t>
  </si>
  <si>
    <t>Chr-Position</t>
  </si>
  <si>
    <t>Beta_Uncond</t>
  </si>
  <si>
    <t>P_Uncond</t>
  </si>
  <si>
    <t>Beta_Cond</t>
  </si>
  <si>
    <t>PP</t>
  </si>
  <si>
    <t>lead</t>
  </si>
  <si>
    <t>6-55,935,568</t>
  </si>
  <si>
    <t>rs12209452</t>
  </si>
  <si>
    <t>6-55,924,962</t>
  </si>
  <si>
    <t>5.99x10-5</t>
  </si>
  <si>
    <t>5.42x10-5</t>
  </si>
  <si>
    <t>12-49,399,132</t>
  </si>
  <si>
    <t>1.28x10-4</t>
  </si>
  <si>
    <t>rs11458</t>
  </si>
  <si>
    <t>12-48,888,594</t>
  </si>
  <si>
    <t>3.54x10-5</t>
  </si>
  <si>
    <t>1.05x10-5</t>
  </si>
  <si>
    <t>14-23,865,885</t>
  </si>
  <si>
    <t>1.37x10-9</t>
  </si>
  <si>
    <t>rs2231806</t>
  </si>
  <si>
    <t>14-23,828,893</t>
  </si>
  <si>
    <t>1.93x10-7</t>
  </si>
  <si>
    <t>2.06x10-5</t>
  </si>
  <si>
    <t>20-47,308,798</t>
  </si>
  <si>
    <t>5.75x10-4</t>
  </si>
  <si>
    <t>20-48,011,008</t>
  </si>
  <si>
    <t>2.04x10-7</t>
  </si>
  <si>
    <t>1.89x10-6</t>
  </si>
  <si>
    <t>9.78x10-5</t>
  </si>
  <si>
    <t>rs1471997</t>
  </si>
  <si>
    <t>12-48,723,595</t>
  </si>
  <si>
    <t>6.90x10-5</t>
  </si>
  <si>
    <t>3.23x10-5</t>
  </si>
  <si>
    <t>4.89x10-8</t>
  </si>
  <si>
    <t>rs28711516</t>
  </si>
  <si>
    <t>14-23,876,267</t>
  </si>
  <si>
    <t>1.57x10-2</t>
  </si>
  <si>
    <t>7.55x10-6</t>
  </si>
  <si>
    <t>9.37x10-8</t>
  </si>
  <si>
    <t>2.31x10-7</t>
  </si>
  <si>
    <t>21-45,107,562</t>
  </si>
  <si>
    <t>5.98x10-5</t>
  </si>
  <si>
    <t>rs200533753</t>
  </si>
  <si>
    <t>21-45,064,182</t>
  </si>
  <si>
    <t>2.92x10-5</t>
  </si>
  <si>
    <t>3.04x10-5</t>
  </si>
  <si>
    <t>Stage 1</t>
  </si>
  <si>
    <t>6.20x10-5</t>
  </si>
  <si>
    <t>rs12425460</t>
  </si>
  <si>
    <t>12-48,919,796</t>
  </si>
  <si>
    <t>1.20x10-4</t>
  </si>
  <si>
    <t>4.94x10-5</t>
  </si>
  <si>
    <t>rs4075258</t>
  </si>
  <si>
    <t>12-48,919,659</t>
  </si>
  <si>
    <t>1.36x10-4</t>
  </si>
  <si>
    <t>5.66x10-5</t>
  </si>
  <si>
    <t>rs2231805</t>
  </si>
  <si>
    <t>14-23,829,164</t>
  </si>
  <si>
    <t>2.90x10-7</t>
  </si>
  <si>
    <t>3.51x10-5</t>
  </si>
  <si>
    <t>Stage 2</t>
  </si>
  <si>
    <t>Conditional Model</t>
  </si>
  <si>
    <t>Significant Variants</t>
  </si>
  <si>
    <t>lead and rs11458</t>
  </si>
  <si>
    <t>lead and rs1471997</t>
  </si>
  <si>
    <t>lead and rs12425460</t>
  </si>
  <si>
    <t>lead and rs4075258</t>
  </si>
  <si>
    <t>4.24x10-5</t>
  </si>
  <si>
    <t>6.47x10-5</t>
  </si>
  <si>
    <t>5.88x10-5</t>
  </si>
  <si>
    <t>5.95x10-5</t>
  </si>
  <si>
    <t>lead and rs2231806</t>
  </si>
  <si>
    <t>lead and rs2231805</t>
  </si>
  <si>
    <t>9.53x10-8</t>
  </si>
  <si>
    <t>1.89x10-7</t>
  </si>
  <si>
    <t>6.80x10-5</t>
  </si>
  <si>
    <t>3.67x10-5</t>
  </si>
  <si>
    <t>1.34x10-4</t>
  </si>
  <si>
    <t>4.56x10-5</t>
  </si>
  <si>
    <t>1.09x10-5</t>
  </si>
  <si>
    <t>1.66x10-7</t>
  </si>
  <si>
    <t>2.15x10-5</t>
  </si>
  <si>
    <t>4.93x10-5</t>
  </si>
  <si>
    <t>3.21x10-5</t>
  </si>
  <si>
    <t>4.60x10-5</t>
  </si>
  <si>
    <t>5.55x10-5</t>
  </si>
  <si>
    <t>8.35x10-5</t>
  </si>
  <si>
    <t>5.85x10-12</t>
  </si>
  <si>
    <t>1.04x10-7</t>
  </si>
  <si>
    <t>3.01x10-7</t>
  </si>
  <si>
    <t>1.73x10-6</t>
  </si>
  <si>
    <t>3.13x10-6</t>
  </si>
  <si>
    <t>HumanExome-12v1</t>
  </si>
  <si>
    <t>HumanCoreExome-12v1-1_A</t>
  </si>
  <si>
    <t>ExomeChip V1.1</t>
  </si>
  <si>
    <t>OmniExpressExome</t>
  </si>
  <si>
    <t>ExomeChip V1.1**</t>
  </si>
  <si>
    <t>HumanOmniExpressExome</t>
  </si>
  <si>
    <t>HumanExome 12v1-1</t>
  </si>
  <si>
    <t>HumanExome</t>
  </si>
  <si>
    <t>HumanOmniExpressExome v8.1</t>
  </si>
  <si>
    <t>Beta_ Cond</t>
  </si>
  <si>
    <t xml:space="preserve">HumanExome v1.0 </t>
  </si>
  <si>
    <t>HumanExome v1.0</t>
  </si>
  <si>
    <t>Hypertensives and normotensives</t>
  </si>
  <si>
    <t>Population based, but enriched for T2D</t>
  </si>
  <si>
    <t>EPIC - InterAct</t>
  </si>
  <si>
    <t>Combined</t>
  </si>
  <si>
    <t>Illumina Platform and Version</t>
  </si>
  <si>
    <t>Lead</t>
  </si>
  <si>
    <t>Secondary</t>
  </si>
  <si>
    <t>Original Consortium</t>
  </si>
  <si>
    <t>Calling Algorithm</t>
  </si>
  <si>
    <t>Genotyping Centre</t>
  </si>
  <si>
    <t>Samples Genotyped in One Batch?</t>
  </si>
  <si>
    <t>Lead and rs28711516</t>
  </si>
  <si>
    <t>Lead and rs2231806</t>
  </si>
  <si>
    <t>Lead and rs2231805</t>
  </si>
  <si>
    <t>Lead, rs28711516 and rs2231806</t>
  </si>
  <si>
    <t>Lead, rs28711516 and rs2231805</t>
  </si>
  <si>
    <t>Gene</t>
  </si>
  <si>
    <t>Y / NA / Y</t>
  </si>
  <si>
    <t>Y / NA / N</t>
  </si>
  <si>
    <t xml:space="preserve"> N / N / Y</t>
  </si>
  <si>
    <t>N / Y / N</t>
  </si>
  <si>
    <t>N / Y / Y</t>
  </si>
  <si>
    <t xml:space="preserve"> Y / NA / N</t>
  </si>
  <si>
    <t xml:space="preserve"> Y / NA / Y</t>
  </si>
  <si>
    <t>BP measurement</t>
  </si>
  <si>
    <t>3 measurements seated using Omron HEM 705-CP digital BP monitor (Omron Health Care) and either regular or large size cuff. The mean of the 2nd and 3rd measurements was used for this work.</t>
  </si>
  <si>
    <t>Measured seated, 3 times using an Omron HEM-705CP instrument at the trial randomisation visit; the mean of the 2nd and 3rd measurements was used.</t>
  </si>
  <si>
    <t>Three blood pressure measurements taken, seated, 5 minutes, using Omron 705CP automated digital oscillometric sphygmomanometer.The mean of 2nd and 3rd measurement was used.</t>
  </si>
  <si>
    <t>Clinic BP was measured in triplicate by trained research nurses, seated, after 5 minutes rest. An Omron HEM-705CP instrument was used. The mean of the 2nd and 3rd readings was used in this work.</t>
  </si>
  <si>
    <t>Blood pressure was measured twice in a sitting position using the B026 Omron 705IT monitor. 2nd measurement used in analysis.</t>
  </si>
  <si>
    <t>Blood pressures were measured once, after a 5-min rest, using a mercury-gauge sphygmomanometer with the participant in a supine position.</t>
  </si>
  <si>
    <t>Manual/automatic sphigmomanometer, after ~30 minutes of rest</t>
  </si>
  <si>
    <t xml:space="preserve">Three seated measurements taken on Omron-M5. </t>
  </si>
  <si>
    <t>BP was measured using a mercury sphygmomanometer, seated for 5 mins.  Two BP measurements were done in FINRISK97, three in FINRISK 02. For consistency the average of first two consecutive measurements were used.</t>
  </si>
  <si>
    <t>Blood pressure was measured twice, seated using the • Omron HEM-7051T monitor. 2nd measurement used in analysis.</t>
  </si>
  <si>
    <t xml:space="preserve">Used the mean of repeated measures. </t>
  </si>
  <si>
    <t>Three clinic blood pressure measurments using an Omron HEM-705CP digital BP monitor.The mean of the second and third readings used.</t>
  </si>
  <si>
    <t>Blood pressure monitor OMRON M4 Plus (HEM-7051-D) was used to take a single blood pressure measurement</t>
  </si>
  <si>
    <t>Blood pressure was measured using the Dinamap XL, seated three times. The average of last two readings was used.</t>
  </si>
  <si>
    <t>Random-zero sphigmomanometer, after 5 minutes of rest, mean of 2nd and 3rd measurement used</t>
  </si>
  <si>
    <t xml:space="preserve">Blood pressure was measured once in a sitting position using the B026 Omron 705IT monitor. </t>
  </si>
  <si>
    <t xml:space="preserve">Blood pressure was measured three times in a sitting position using the B026 Omron 705IT monitor. </t>
  </si>
  <si>
    <t xml:space="preserve">OMRON 705CP was used, participants seated for 5 minutes. Three readings were recorded, 1 minute apart on the right arm and the average was taken. </t>
  </si>
  <si>
    <t>Blood pressure was measured using a Omron 705CP whilst the patient was seated, two measurements taken, and the average of the two was the measurement used.</t>
  </si>
  <si>
    <t>Measured recumbent, 4 times using an Omron HEM-705CP instrument at the screening visit (morning, in the fasted state); the mean of the last three measurements was used.</t>
  </si>
  <si>
    <t xml:space="preserve">Blood pressure was measured by sphygmomanometer and intra-arterially. </t>
  </si>
  <si>
    <t xml:space="preserve">Blood pressure was measured twice, 20 minutes apart,seated with a standard mercury sphygmomanometer. The mean of these two readings was used. </t>
  </si>
  <si>
    <t>Portable blood pressure monitor, the Omron HEM 907 used after 5 mins rest, mean of 2nd and 3rd reading used</t>
  </si>
  <si>
    <t>Original consortium</t>
  </si>
  <si>
    <t>Study name</t>
  </si>
  <si>
    <t>Full name of study</t>
  </si>
  <si>
    <t>Study design</t>
  </si>
  <si>
    <t>Study reference / link / website</t>
  </si>
  <si>
    <t>Airwave Health Monitoring Study</t>
  </si>
  <si>
    <t>[PMID: 25194498]  http://www.police-health.org.uk/</t>
  </si>
  <si>
    <t>Anglo-Scandinavian Outcomes Trial - UK and Ireland participants (ASCOT-UK) and Scandinavian participants (ASCOT-SC)</t>
  </si>
  <si>
    <t>The 1958 Birth Cohort</t>
  </si>
  <si>
    <t>http://www2.le.ac.uk/projects/birthcohort</t>
  </si>
  <si>
    <t>CROATIA_KORCULA</t>
  </si>
  <si>
    <t xml:space="preserve">Gene x Lifestyle interactions And Complex traits Involved in Elevated disease Risk </t>
  </si>
  <si>
    <t>Incident T2D cases</t>
  </si>
  <si>
    <t>Estonian Genome Centre</t>
  </si>
  <si>
    <t>Generation Scotland: Scottish Family Health Study</t>
  </si>
  <si>
    <t xml:space="preserve">DUNDEE </t>
  </si>
  <si>
    <t>http://diabetesgenetics.dundee.ac.uk, [PMID: 17429603]</t>
  </si>
  <si>
    <t>http://www.helic.org/</t>
  </si>
  <si>
    <t>The Nord-Trøndelag Health Study 2</t>
  </si>
  <si>
    <t>INCIPE study</t>
  </si>
  <si>
    <t>Lothian Birth Cohort 11921</t>
  </si>
  <si>
    <t>Lothian Birth Cohort 1936</t>
  </si>
  <si>
    <t>LifeLines Cohort study and biobank</t>
  </si>
  <si>
    <t>LOndon LIfe sciences POPulation study</t>
  </si>
  <si>
    <t>The  Malmö Diet and  Cancer study</t>
  </si>
  <si>
    <t>Population based (urban based)</t>
  </si>
  <si>
    <t>North Finland Birth Cohort of 1966</t>
  </si>
  <si>
    <t>North Finland Birth Cohort of 1986</t>
  </si>
  <si>
    <t>[PMID: 15520301]  http://kelo.oulu.fi/NFBC</t>
  </si>
  <si>
    <t>Oxford Biobank</t>
  </si>
  <si>
    <t>Prospective Investigation of the Vasculature in Uppsala Seniors</t>
  </si>
  <si>
    <t>http://www.medsci.uu.se/pivus/</t>
  </si>
  <si>
    <t>http://www.twinsuk.co.uk/</t>
  </si>
  <si>
    <t>Utrecht Health Project (UHP)</t>
  </si>
  <si>
    <t>Uppsala Longitudinal Study of Adult Men</t>
  </si>
  <si>
    <t>http://www2.pubcare.uu.se/ULSAM/</t>
  </si>
  <si>
    <t>The UK Household Longitudinal Study</t>
  </si>
  <si>
    <t>https://www.understandingsociety.ac.uk/</t>
  </si>
  <si>
    <t>Anglo-Danish-Dutch study of Intensive Treatment In PeOple with screeN detected diabetes in primary care</t>
  </si>
  <si>
    <t>type 2 diabetes cases</t>
  </si>
  <si>
    <t>All New Diabetics in Scania</t>
  </si>
  <si>
    <t xml:space="preserve">Three blood pressure recordings were obtained from the right arm of a sitting person after 30 min of rest at 5-min intervals, and their mean value was calculated. </t>
  </si>
  <si>
    <t>http://snd.gu.se/en/catalogue/study/EXT0074</t>
  </si>
  <si>
    <t>The Finnish Diabetes Prevention Study</t>
  </si>
  <si>
    <t xml:space="preserve">randomised controlled trial </t>
  </si>
  <si>
    <t>The Dose Responses to Exercise Training (DR's EXTRA) Study</t>
  </si>
  <si>
    <t>population-based survey</t>
  </si>
  <si>
    <t>measured in a sitting position after a minimum of 15 minutes of acclimatization and before blood sampling using a mercury sphygmomanometer</t>
  </si>
  <si>
    <t>National FINRISK 2007 Study</t>
  </si>
  <si>
    <t>measured by the mercury sphygmomanometer from the right arm of the subject in sitting position after ≥5 min rest</t>
  </si>
  <si>
    <t>Finland-United States Investigation of NIDDM Genetics</t>
  </si>
  <si>
    <t>average of two seated measurements using a mercury sphygmomanometer after 5 minutes of rest</t>
  </si>
  <si>
    <t>population-based</t>
  </si>
  <si>
    <t>Metabolic Syndrome in Men Study</t>
  </si>
  <si>
    <t>population-based cross-sectional study</t>
  </si>
  <si>
    <t>measured in the seated position after 5 minutes rest using a mercury sphygmomanometer; average of 3 measurements was used</t>
  </si>
  <si>
    <t>Prevalence, Prediction and Prevention of Diabetes (PPP)-Botnia study</t>
  </si>
  <si>
    <t>Scania Diabetes Registry</t>
  </si>
  <si>
    <t xml:space="preserve">Copenhagen City Heart Study </t>
  </si>
  <si>
    <t>http://www.ncbi.nlm.nih.gov/pubmed/16575269</t>
  </si>
  <si>
    <t xml:space="preserve">Copenhagen General Population Study </t>
  </si>
  <si>
    <t>http://www.cgps.dk/</t>
  </si>
  <si>
    <t xml:space="preserve">Copenhagen Ischemic Heart Disease Study </t>
  </si>
  <si>
    <t>European Prospective Investigation into Cancer and Nutrition  - cardiovascular disease study</t>
  </si>
  <si>
    <t>EPIC-InterAct (incident T2D cases)</t>
  </si>
  <si>
    <t>European Prospective Investigation into Cancer and Nutrition - InterAct</t>
  </si>
  <si>
    <t>[PMID: 21717116 ]</t>
  </si>
  <si>
    <t>MOnica Risk, Genetics, Archiving and Monograph project
This analysis includes ATBC study, Augsburg(KORA), Brianza and PRIME cohorts Belfast, Lille, Strasbourg and Tolouse.</t>
  </si>
  <si>
    <t>[PMID: 15561751] http://www.thl.fi/morgam/</t>
  </si>
  <si>
    <t>Prospective Study of Pravastatin in the Elderly at Risk clinical trial</t>
  </si>
  <si>
    <t xml:space="preserve">Blood pressure was recorded, using a standard mercury sphygmomanometer, to the nearest 2 mmHg, with the patient seated, using the right arm and clear onset of Korotkoff sounds as the systolic pressure and Korotkoff phase V as the diastolic pressure. </t>
  </si>
  <si>
    <t xml:space="preserve">West of Scotland Coronary Prevention Study </t>
  </si>
  <si>
    <t>Bangladesh Risk of Acute Vascular Events study</t>
  </si>
  <si>
    <t>http://www.phpc.cam.ac.uk/ceu/research/brave/</t>
  </si>
  <si>
    <t xml:space="preserve">Pakistan Risk of Myocardial Infarction Study </t>
  </si>
  <si>
    <t>http://www.phpc.cam.ac.uk/ceu/research/promis/</t>
  </si>
  <si>
    <t>sphygmomanometer after 10 minutes of rest (3 measurements)</t>
  </si>
  <si>
    <t>Inter99 study</t>
  </si>
  <si>
    <t>SAS</t>
  </si>
  <si>
    <t>Health Study</t>
  </si>
  <si>
    <t xml:space="preserve">OMRON 705CP blood pressure monitor was used. Seated 5 minutes beforehand. Three sequential readings and the average was taken. </t>
  </si>
  <si>
    <t xml:space="preserve">Blood pressure was measured twice  after resting for 10 minutes, and then after the subject had been standing for 2 minutes. The means of the two blood pressure readings were used. </t>
  </si>
  <si>
    <t>Spygmomanometer after 10 minutes of rest (3 measurements)</t>
  </si>
  <si>
    <t xml:space="preserve">Three blood pressure recordings after 30 min of rest at 5-min intervals, and their mean value was calculated. </t>
  </si>
  <si>
    <t>Measured with the subject in a sitting position and is measured again, after 10 min of rest, using a standard sphygmomanometer</t>
  </si>
  <si>
    <t>Measured in a sitting position with a standard mercury sphygmomanometer after a 5-min rest. mean of two measurements was used</t>
  </si>
  <si>
    <t>BP measured using sphygmomanometer after 10 minutes of rest (3 measurements)</t>
  </si>
  <si>
    <t xml:space="preserve">Three blood pressure recordings were obtained, seated after 30 min of rest at 5-min intervals, and their mean value was calculated. </t>
  </si>
  <si>
    <t>Population stratification and kinship assessment and adjustment</t>
  </si>
  <si>
    <t>Exclusion based on PCA: +/- 3 sd of C1 or C2, also subjects reported to have suspect ancestry from past GWAS excluded. Exclusion based on IBD: using pi_hat=0.25 threshold</t>
  </si>
  <si>
    <t>Exclusion based on PCA and mean IBS; Exclusion based on IBS clustering (PI_HAT 0.25)</t>
  </si>
  <si>
    <t>Exclusion based on PCA and mean IBS; exclusion based on IBS clustering (PI_HAT 0.25)</t>
  </si>
  <si>
    <t>Related individuals; kinship adjusted for using GEMMA</t>
  </si>
  <si>
    <t>Adjustment with first 10 PCs; exclusion based on IBS clustering (lower callrate individual from PI_HAT &gt; 0.2 pairs excluded)</t>
  </si>
  <si>
    <t>40 individuals removed based on PCA and heterozygosity; adjustment with first 10 PCs; 23 individuals removed based on IBS clustering (plink PI_HAT 0.25)</t>
  </si>
  <si>
    <t>Exclusion based on PCA and mean IBS; exclusion based on IBS clustering (1st degree relatives excluded)</t>
  </si>
  <si>
    <t>Exclusion based on PCs from Illumina 610 data, analysis adjusted for first 10 PCs based on exome chip data; exclusion based on IBS clustering (as analysis plan)</t>
  </si>
  <si>
    <t>Exclusion based on PCA and mean IBS; exclusion based on IBS clustering (1st and 2nd degree relatives excluded)</t>
  </si>
  <si>
    <t>Exclusion based on PCA; 1st degree relatives excluded</t>
  </si>
  <si>
    <t>Exclusion based on PCA and mean IBS, absence of data; exclusion based on IBS clustering (1st degree relatives excluded)</t>
  </si>
  <si>
    <t>Exclusion based on MDS and mean IBS, association analysis adjusted for first five PCs; exclusion based on IBS clustering (1st and 2nd degree relatives excluded)</t>
  </si>
  <si>
    <t>Exclusions based on PCA; exclusions based on IBS clustering, PI_HAT &gt; 0.25 used</t>
  </si>
  <si>
    <t xml:space="preserve">Analysis adjusted for 5 PCs; a correlation matrix (twice the kinship coefficient) was calculated using an LD pruned set of common variants (MAF&gt;5%). Individuals with a kinship coefficient &gt;0.9 (duplicates/MZ twins) were excluded prior to the analysis  </t>
  </si>
  <si>
    <t xml:space="preserve">Adjustment for 10 PCs after exclusion of PC outliers (+/- 3SDs on PC1 and PC2). Lower callrate individuals from PI_HAT &gt; 0.1875 pair excluded. </t>
  </si>
  <si>
    <t>Adjustment for relatedness with empirical kinship matrix</t>
  </si>
  <si>
    <t>Cambridge Genomic Services</t>
  </si>
  <si>
    <t>Exclusion based on IBS, adjusted for 4 PCA components, no relatives in the sample</t>
  </si>
  <si>
    <t>Exclusions made based on PCA, related individuals - kinship adjusted for using GEMMA; exclusions based on IBS clustering; duplicates excluded</t>
  </si>
  <si>
    <t>PPP- Botania</t>
  </si>
  <si>
    <t>PPP-Botania</t>
  </si>
  <si>
    <t>Exclusion based on PCA (with HapMap samples), exclusion based on kinship coefficient (KING software). first-degree (across all UM Finnish samples) excluded</t>
  </si>
  <si>
    <t>HumanCoreExome-12v1-0</t>
  </si>
  <si>
    <t>SIPA1</t>
  </si>
  <si>
    <t>22184326;22100073</t>
  </si>
  <si>
    <t>Health 2006/2008</t>
  </si>
  <si>
    <t xml:space="preserve"> ExomeChip QC SOP used?</t>
  </si>
  <si>
    <t>7q32.1</t>
  </si>
  <si>
    <t>SBNO1, MPHOSPH9, SETD8, 8c12orf65, CDK2AP1, PITPNM2, ABCB9, OGFOD2</t>
  </si>
  <si>
    <t>AMHSF3, DOT1L</t>
  </si>
  <si>
    <t>RELA, JAG1, NOS3, NPPA, NPPB, PDE1A, PTPN11, FURIN, GRB14, GNAS</t>
  </si>
  <si>
    <t>Airwave</t>
  </si>
  <si>
    <t>Veijle</t>
  </si>
  <si>
    <t>Rotterdam</t>
  </si>
  <si>
    <t>BRIGHT (CASES /  CONTROLS)</t>
  </si>
  <si>
    <t>British Genetics of Hypertension study</t>
  </si>
  <si>
    <t>Twins UK Study</t>
    <phoneticPr fontId="0" type="noConversion"/>
  </si>
  <si>
    <t>Vejle (Cases and controls)</t>
  </si>
  <si>
    <t>Blood pressure was measured using a London School of Hygiene mercury based Sphygmomanometer,  seated after a 5 min rest</t>
  </si>
  <si>
    <t>Blood pressure was measured using a automated BP measurement using AD instruments UA series and later, seated, after a 5 min rest.</t>
  </si>
  <si>
    <t xml:space="preserve">Blood pressure was measured using a automated BP measurement after a 5 min rest, in accordance with recommended guidelines. </t>
  </si>
  <si>
    <t>[PMID: 18523221], [PMID: 23926208]</t>
  </si>
  <si>
    <t>Blood pressures were measured by trained personnel at baseline. Two readings were performed on the right arm in a sitting position (spaced by 1–5 minutes) after an initial resting time of at least 5 minutes using standard mercury manometer or oscillometric device. Exceptions were the Danish and Swedish centers where one single measurement was taken in the supine position. For samples with &gt;1 measurements, an average of the two measurements were taken.</t>
  </si>
  <si>
    <t>Blood pressure was recorded, using a standard mercury sphygmomanometer, to the nearest 2 mmHg,  seated.</t>
  </si>
  <si>
    <t>Blood pressure was recorded using a standard sphygmomanometer. Prior to the measurement it was ensured that the patient had rested for ≥5 minutes, and had not smoked for at least 30 minutes. For a Case, blood pressure measurements were recorded at the time of admission, in the morning after day of admission and at the time of interview. For a Control, blood pressure measurement was recorded at the time of interview only</t>
  </si>
  <si>
    <t xml:space="preserve"> This SNP is found in the intergenic region of insulin receptor substrate 1 (IRS1) gene, a region which has been shown to be associated with type 2 diabetes, insulin resistance and hyperinsulinemia.</t>
  </si>
  <si>
    <t xml:space="preserve"> Solute carrier family 22, member 4 is a plasma integral membrane protein which functions as a polyspecific organic cation/zwitterion transporter found in the liver, kidney, intestine, and other organs which are critical for elimination of many endogenous small organic cations, as well as a wide array of drugs and environmental toxins. </t>
  </si>
  <si>
    <t xml:space="preserve">Interferon regulatory factor 1 is a member of the interferon regulatory transcription factor (IRF) family. IRF1 serves as an activator of interferons alpha and beta transcription as well as of other genes regulated by these cytokines. </t>
  </si>
  <si>
    <t xml:space="preserve"> Polymorphisms in this gene are associated with fibrinogen levens in EAS but not AAs.  Also associated with immune system function, apoptosis and tumor suppression.</t>
  </si>
  <si>
    <t xml:space="preserve"> PDZ and LIM domain 4 protein (aka RIL) belongs to a protein family involved in striated and stress fibers' structural stability in muscle non-muscle cells, respectively. </t>
  </si>
  <si>
    <t xml:space="preserve"> Alpha polypeptide II of prolyl 4-hydroxylase is a component of a key enzyme involved in collagen synthesis. This subunit is a major part of the catalytic site of the active enzyme aiding in formation of 4-hydroxyproline, essential in three dimensional structure of pro-collagen. </t>
  </si>
  <si>
    <t xml:space="preserve"> COL21A1 is thought to be involved in regulation of TSP-4 dependent regulation of of synthesis and composition of the myocardial wall matrix and possibly, angiogenesis. TSP-4’s role in myocardial function and cardiac tissue remodelling demonstrates that it is involved in regulation of adaptive responses of the heart to pressure overload.</t>
  </si>
  <si>
    <t>[PMID: 11827793; PMID: 11566190; PMID:  22425183]</t>
  </si>
  <si>
    <t xml:space="preserve"> G-protein coupled receptor 20  is a protein-coding gene described as an orphan receptor with constitutive G(i) signaling activity that inhibits adenylate cyclase and decreases cAMP.</t>
  </si>
  <si>
    <t xml:space="preserve"> The human ABO gene encodes glycosyltransferases present on the surface of erythrocytes, which are responsible for modification of the H antigen (the precursor). SNPs and truncations in this gene result in altered specificity of the glycosyltransferase, ultimately altering the surface antigens’ structure, conferring an individual’s blood type.</t>
  </si>
  <si>
    <t>QTL for systolic blood pressure, left ventricular mass and cholesterol level in mouse. Mouse data suggests a reduced RR interval in KO mice (IMPC)</t>
  </si>
  <si>
    <t xml:space="preserve">Oligonucleotide/oligosaccharide-binding fold containing 1 protein and C17ORF68  are subunits of an alpha accessory factor that stimulates the activity of DNA polymerase-alpha-primase , the enzyme that initiates DNA replication. </t>
  </si>
  <si>
    <t xml:space="preserve"> ZFP91 Zinc Finger Protein has been demonstrated to selectively regulate LIGHT-induced ( a member of tumor necrosis factor superfamily) non-canonical NF-kB pathway. </t>
  </si>
  <si>
    <t xml:space="preserve">Spermatogenesis Associated Serine-Rich 2 Protein. </t>
  </si>
  <si>
    <t xml:space="preserve"> SNF-related, matrix-associated, actin-dependent regulator of chromatin, subfamily D, member 1 is a member of the SWI/SNF family of proteins, whose members display helicase and ATPase activity. The encoded protein is part of the large ATP-dependent chromatin remodeling complex SNF/SWI. </t>
  </si>
  <si>
    <t xml:space="preserve"> This gene encodes the beta chain of the heavy chain of myosin II, also referred as MHC beta, which is a member of the motor-domain superfamily.  Intronic region of MYH7 encodes miR208b which is responsible for the specification of muscle fiber identity by activating slow and repressing fast myofiber gene programs. </t>
  </si>
  <si>
    <t xml:space="preserve"> This gene expression has been reported in embryonic vasculature and was associated with regulation of smooth muscle cell progenitor pluripotency. Responsible for tumor metastasis  in primary breast carcinomas.</t>
  </si>
  <si>
    <t xml:space="preserve"> Dot1a regulates endothelin-1 transcription, in turn influencing aldosterone influence on the kidney. Disregulation of this gene's function may be implicated in kidney injury in diabetic rat model. It is a QTL for blood pressure and body weight in rat.</t>
  </si>
  <si>
    <t xml:space="preserve">Ral guanine nucleotide dissociation stimulator-like (RGL) family of proteins can interact with activated Ras. RGL3 specifically discriminates between Rap vs Rho through their Ras Binding Domain (RBD) in a GTP-dependent manner. Moreover, it functions as RalGEF with high selectivity for Ral isoforms. RGL3 couples Ras to Ral  aiding in regulation of endocytosis, exocytosis, actin remodelling and gene expression. </t>
  </si>
  <si>
    <t xml:space="preserve"> This gene product is a member of human KRAB (Kruppel Associated Box) zinc finger proteins. Their functions are implicated in spermatogenesis and other differentiation processes.</t>
  </si>
  <si>
    <t>Null mice are embryonic lethal. E9.5 embryos display missing or excessively large blood vessels in the yolk sac. Interestingly, these embryos show an upregulation of male-specific gene Amhr2, regardless of gender. Amh is another candidate gene from this study.</t>
  </si>
  <si>
    <t xml:space="preserve"> Related RAS Viral (R-Ras) Oncogene Homolog is a small GTPase that belongs to the Ras subfamily of proteins and shares approximately 55% amino acid sequence similarity with the RAS proto-oncogenes, H-RAS, N-RAS, and K-RAS. </t>
  </si>
  <si>
    <t xml:space="preserve"> Transient Receptor Potential Cation Channel, Subfamily C, Member 4 Associated Protein (aka TRUSS)  is a substrate-specific adapter of a DCX E3 ubiquitin-protein ligase complex required for cell cycle control. It mediates the polyubiquitination and subsequent degradation of MYC. </t>
  </si>
  <si>
    <t xml:space="preserve"> SNPs in the region are associated with adult human height and implicated in certain brain tumors.</t>
  </si>
  <si>
    <t xml:space="preserve"> May be involved in mammalian stress-responsive acetate switch during hypoxia-experiencing pathophysiological states such as erythropoiesis. This gene is modulated by drug associated with associated with metabolic abnormalities and CVD (Ritonavir).</t>
  </si>
  <si>
    <t>QTL for mean arterial blood pressure in rat. Mouse KO shows abnormal RR interval and ST segment between male and female heterozygotes vs wildtype</t>
  </si>
  <si>
    <t>QT interval</t>
  </si>
  <si>
    <t xml:space="preserve">G313S </t>
  </si>
  <si>
    <t>T89S; (D/D)</t>
  </si>
  <si>
    <t>S729N; (B/D)</t>
  </si>
  <si>
    <t>2q36.3/        rs2972146</t>
  </si>
  <si>
    <t>7q32.1/       rs4728142</t>
  </si>
  <si>
    <t>Exclusion based on IBS (1st and 2nd degree relatives excluded); association analysis adjusted for first ten PCs</t>
  </si>
  <si>
    <t>rs2384550, rs35444</t>
  </si>
  <si>
    <t>Locus/ rsID</t>
  </si>
  <si>
    <t>Hypertension</t>
  </si>
  <si>
    <t>age [years]</t>
    <phoneticPr fontId="0" type="noConversion"/>
  </si>
  <si>
    <t>BMI [kg/m2]</t>
    <phoneticPr fontId="0" type="noConversion"/>
  </si>
  <si>
    <t>SBP [mmHg]</t>
    <phoneticPr fontId="0" type="noConversion"/>
  </si>
  <si>
    <t>DBP [mmHg]</t>
    <phoneticPr fontId="0" type="noConversion"/>
  </si>
  <si>
    <t>PP [mmHg]</t>
    <phoneticPr fontId="0" type="noConversion"/>
  </si>
  <si>
    <t>HTN</t>
    <phoneticPr fontId="0" type="noConversion"/>
  </si>
  <si>
    <t>N with complete phenotypes</t>
    <phoneticPr fontId="0" type="noConversion"/>
  </si>
  <si>
    <t>% women</t>
  </si>
  <si>
    <t>N cases</t>
  </si>
  <si>
    <t>N controls</t>
  </si>
  <si>
    <t>mean</t>
    <phoneticPr fontId="0" type="noConversion"/>
  </si>
  <si>
    <t>median</t>
    <phoneticPr fontId="0" type="noConversion"/>
  </si>
  <si>
    <t>SD</t>
    <phoneticPr fontId="0" type="noConversion"/>
  </si>
  <si>
    <t>min</t>
    <phoneticPr fontId="0" type="noConversion"/>
  </si>
  <si>
    <t>max</t>
    <phoneticPr fontId="0" type="noConversion"/>
  </si>
  <si>
    <t>mean hypertensives only</t>
    <phoneticPr fontId="0" type="noConversion"/>
  </si>
  <si>
    <t>mean controls only</t>
    <phoneticPr fontId="0" type="noConversion"/>
  </si>
  <si>
    <t>% hypertensive</t>
    <phoneticPr fontId="0" type="noConversion"/>
  </si>
  <si>
    <t>% with anti-HTN medication</t>
    <phoneticPr fontId="0" type="noConversion"/>
  </si>
  <si>
    <t>AIRWAVE</t>
  </si>
  <si>
    <t>BRIGHT CASES</t>
  </si>
  <si>
    <t>BRIGHT CONTROLS</t>
  </si>
  <si>
    <t>54.8</t>
  </si>
  <si>
    <t>59.9</t>
  </si>
  <si>
    <t>7.0</t>
  </si>
  <si>
    <t>30.0</t>
  </si>
  <si>
    <t>29.4</t>
  </si>
  <si>
    <t>4.8</t>
  </si>
  <si>
    <t>18.1</t>
  </si>
  <si>
    <t>55.8</t>
  </si>
  <si>
    <t>140.8</t>
  </si>
  <si>
    <t>139.8</t>
  </si>
  <si>
    <t>17.1</t>
  </si>
  <si>
    <t>150.7</t>
  </si>
  <si>
    <t>126.7</t>
  </si>
  <si>
    <t>86.1</t>
  </si>
  <si>
    <t>9.6</t>
  </si>
  <si>
    <t>91.1</t>
  </si>
  <si>
    <t>80.0</t>
  </si>
  <si>
    <t>54.3</t>
  </si>
  <si>
    <t>52.7</t>
  </si>
  <si>
    <t>12.9</t>
  </si>
  <si>
    <t>EGCUT</t>
    <phoneticPr fontId="0" type="noConversion"/>
  </si>
  <si>
    <t>50.2</t>
  </si>
  <si>
    <t>8.0</t>
  </si>
  <si>
    <t>26.0</t>
  </si>
  <si>
    <t>25.6</t>
  </si>
  <si>
    <t>3.9</t>
  </si>
  <si>
    <t>16.0</t>
  </si>
  <si>
    <t>59.0</t>
  </si>
  <si>
    <t>130.4</t>
  </si>
  <si>
    <t>129.0</t>
  </si>
  <si>
    <t>17.9</t>
  </si>
  <si>
    <t>146.9</t>
  </si>
  <si>
    <t>119.8</t>
  </si>
  <si>
    <t>80.8</t>
  </si>
  <si>
    <t>10.7</t>
  </si>
  <si>
    <t>89.5</t>
  </si>
  <si>
    <t>75.2</t>
  </si>
  <si>
    <t>49.6</t>
  </si>
  <si>
    <t>49.0</t>
  </si>
  <si>
    <t>12.2</t>
  </si>
  <si>
    <t>GODARTS_diabetics</t>
  </si>
  <si>
    <t>GODARTS_non diabetics</t>
  </si>
  <si>
    <t>24.8</t>
  </si>
  <si>
    <t>24.4</t>
  </si>
  <si>
    <t>4.4</t>
  </si>
  <si>
    <t>124.5</t>
  </si>
  <si>
    <t>19.1</t>
  </si>
  <si>
    <t>76.5</t>
  </si>
  <si>
    <t>11.4</t>
  </si>
  <si>
    <t>45.5</t>
  </si>
  <si>
    <t>15.5</t>
  </si>
  <si>
    <t>129.5</t>
  </si>
  <si>
    <t>68.1</t>
  </si>
  <si>
    <t>PPP</t>
  </si>
  <si>
    <t>64.7</t>
  </si>
  <si>
    <t>87.5</t>
  </si>
  <si>
    <t>77.7</t>
  </si>
  <si>
    <t>12.3</t>
  </si>
  <si>
    <t>1.9</t>
  </si>
  <si>
    <t>23.9</t>
  </si>
  <si>
    <t>11.9</t>
  </si>
  <si>
    <t>17.3</t>
  </si>
  <si>
    <t>49.9</t>
  </si>
  <si>
    <t>17.7</t>
  </si>
  <si>
    <t>Annotation</t>
  </si>
  <si>
    <t>Pos</t>
  </si>
  <si>
    <t>EA/ALT</t>
  </si>
  <si>
    <t xml:space="preserve">β (SE)/Z-score </t>
  </si>
  <si>
    <t>A/G</t>
  </si>
  <si>
    <t>0.0153(0.0033)</t>
  </si>
  <si>
    <t>T/C</t>
  </si>
  <si>
    <t>0.0157(0.0032)</t>
  </si>
  <si>
    <t>-0.1919(0.0416)</t>
  </si>
  <si>
    <t>-0.1468(0.0359)</t>
  </si>
  <si>
    <t>-0.4053(0.0972)</t>
  </si>
  <si>
    <t>intergenic</t>
  </si>
  <si>
    <t>T/G</t>
  </si>
  <si>
    <t>0.0285(0.0063)</t>
  </si>
  <si>
    <t>1.2817(0.3135)</t>
  </si>
  <si>
    <t>-0.0154(0.0032)</t>
  </si>
  <si>
    <t>A/C</t>
  </si>
  <si>
    <t>0.0143(0.0032)</t>
  </si>
  <si>
    <t>-0.0153(0.0034)</t>
  </si>
  <si>
    <t>-0.0354(0.0079)</t>
  </si>
  <si>
    <t>0.0199(0.0044)</t>
  </si>
  <si>
    <t>0.0154(0.0033)</t>
  </si>
  <si>
    <t>-0.0196(0.0033)</t>
  </si>
  <si>
    <t>-0.0173(0.0033)</t>
  </si>
  <si>
    <t>0.0272(0.0054)</t>
  </si>
  <si>
    <t>-0.0168(0.0035)</t>
  </si>
  <si>
    <t>0.4176(0.1062)</t>
  </si>
  <si>
    <t>0.0179(0.0032)</t>
  </si>
  <si>
    <t>0.5009(0.1176)</t>
  </si>
  <si>
    <t>-0.0161(0.0035)</t>
  </si>
  <si>
    <t>0.0148(0.0032)</t>
  </si>
  <si>
    <t>0.2503(0.0602)</t>
  </si>
  <si>
    <t>-0.0144(0.0032)</t>
  </si>
  <si>
    <t>0.3443(0.0882)</t>
  </si>
  <si>
    <t>-0.7078(0.1659)</t>
  </si>
  <si>
    <t>0.0359(0.0075)</t>
  </si>
  <si>
    <t>0.1058(0.0226)</t>
  </si>
  <si>
    <t>0.0775(0.0183)</t>
  </si>
  <si>
    <t>-0.0201(0.0045)</t>
  </si>
  <si>
    <t>-0.079(0.0202)</t>
  </si>
  <si>
    <t>0.0183(0.0034)</t>
  </si>
  <si>
    <t>-0.0833(0.017)</t>
  </si>
  <si>
    <t>C/G</t>
  </si>
  <si>
    <t>-0.08(0.0202)</t>
  </si>
  <si>
    <t>0.0173(0.0036)</t>
  </si>
  <si>
    <t>-0.3231(0.0781)</t>
  </si>
  <si>
    <t>0.494(0.1114)</t>
  </si>
  <si>
    <t>0.0254(0.0045)</t>
  </si>
  <si>
    <t>0.0145(0.0033)</t>
  </si>
  <si>
    <t>-0.0164(0.0034)</t>
  </si>
  <si>
    <t>-0.018(0.0035)</t>
  </si>
  <si>
    <t>-0.0159(0.0035)</t>
  </si>
  <si>
    <t>-0.018(0.0038)</t>
  </si>
  <si>
    <t>0.0159(0.0032)</t>
  </si>
  <si>
    <t>-0.0172(0.0033)</t>
  </si>
  <si>
    <t>-0.0693(0.0171)</t>
  </si>
  <si>
    <t>-0.6226(0.1458)</t>
  </si>
  <si>
    <t>0.0455(0.0096)</t>
  </si>
  <si>
    <t>0.0249(0.0034)</t>
  </si>
  <si>
    <t>-0.0196(0.004)</t>
  </si>
  <si>
    <t>-0.0224(0.0034)</t>
  </si>
  <si>
    <t>-1.6887(0.38)</t>
  </si>
  <si>
    <t>-0.0155(0.0035)</t>
  </si>
  <si>
    <t>A/T</t>
  </si>
  <si>
    <t>0.0251(0.0054)</t>
  </si>
  <si>
    <t>0.0236(0.0039)</t>
  </si>
  <si>
    <t>-0.9765(0.2453)</t>
  </si>
  <si>
    <t>-0.5586(0.1189)</t>
  </si>
  <si>
    <t>0.8727(0.2193)</t>
  </si>
  <si>
    <t>-0.033(0.0053)</t>
  </si>
  <si>
    <t>0.0256(0.0036)</t>
  </si>
  <si>
    <t>-0.0861(0.0208)</t>
  </si>
  <si>
    <t>-0.0253(0.0048)</t>
  </si>
  <si>
    <t>-0.0321(0.0032)</t>
  </si>
  <si>
    <t>0.4281(0.0888)</t>
  </si>
  <si>
    <t>-0.0356(0.0063)</t>
  </si>
  <si>
    <t>-0.2252(0.0545)</t>
  </si>
  <si>
    <t>0.0953(0.02)</t>
  </si>
  <si>
    <t>0.1604(0.0382)</t>
  </si>
  <si>
    <t>0.0239(0.005)</t>
  </si>
  <si>
    <t>-0.0149(0.0033)</t>
  </si>
  <si>
    <t>0.0184(0.0032)</t>
  </si>
  <si>
    <t>-0.0193(0.0034)</t>
  </si>
  <si>
    <t>-0.0271(0.0042)</t>
  </si>
  <si>
    <t>Combined Analyses</t>
  </si>
  <si>
    <t xml:space="preserve"> 0.2058(0.0613)</t>
  </si>
  <si>
    <t xml:space="preserve"> 0.1660(0.0679)</t>
  </si>
  <si>
    <t xml:space="preserve"> 0.1879(0.0455)</t>
  </si>
  <si>
    <t xml:space="preserve"> 0.0042(0.0365)</t>
  </si>
  <si>
    <t xml:space="preserve"> 0.0173(0.0421)</t>
  </si>
  <si>
    <t xml:space="preserve"> 0.0098(0.0276)</t>
  </si>
  <si>
    <t>PP *</t>
  </si>
  <si>
    <t xml:space="preserve"> 0.2201(0.0432)</t>
  </si>
  <si>
    <t xml:space="preserve"> 0.1593(0.0478)</t>
  </si>
  <si>
    <t xml:space="preserve"> 0.1928(0.0321)</t>
  </si>
  <si>
    <t xml:space="preserve"> 0.2661(0.0624)</t>
  </si>
  <si>
    <t xml:space="preserve"> 0.1951(0.0690)</t>
  </si>
  <si>
    <t xml:space="preserve"> 0.2342(0.0463)</t>
  </si>
  <si>
    <t>DBP *</t>
  </si>
  <si>
    <t xml:space="preserve"> 0.1966(0.0373)</t>
  </si>
  <si>
    <t xml:space="preserve"> 0.1365(0.0427)</t>
  </si>
  <si>
    <t xml:space="preserve"> 0.1706(0.0281)</t>
  </si>
  <si>
    <t xml:space="preserve"> 0.0726(0.0440)</t>
  </si>
  <si>
    <t xml:space="preserve"> 0.0360(0.0485)</t>
  </si>
  <si>
    <t xml:space="preserve"> 0.0561(0.0326)</t>
  </si>
  <si>
    <t xml:space="preserve">HTN </t>
  </si>
  <si>
    <t xml:space="preserve">SBP </t>
  </si>
  <si>
    <t>-0.6808(0.1442)</t>
  </si>
  <si>
    <t>-0.3212(0.1431)</t>
  </si>
  <si>
    <t>-0.4996(0.1016)</t>
  </si>
  <si>
    <t>-0.3874(0.0866)</t>
  </si>
  <si>
    <t>-0.3415(0.0890)</t>
  </si>
  <si>
    <t>-0.3651(0.0621)</t>
  </si>
  <si>
    <t>-0.2569(0.1021)</t>
  </si>
  <si>
    <t xml:space="preserve"> 0.0749(0.1024)</t>
  </si>
  <si>
    <t>-0.0915(0.0723)</t>
  </si>
  <si>
    <t>SBP *</t>
  </si>
  <si>
    <t>-1.4311(0.4352)</t>
  </si>
  <si>
    <t>-1.0551(0.2704)</t>
  </si>
  <si>
    <t>-0.3805(0.3058)</t>
  </si>
  <si>
    <t xml:space="preserve"> 0.5632(0.1001)</t>
  </si>
  <si>
    <t xml:space="preserve"> 0.3532(0.1603)</t>
  </si>
  <si>
    <t xml:space="preserve"> 0.5043(0.0849)</t>
  </si>
  <si>
    <t xml:space="preserve"> 0.2355(0.0604)</t>
  </si>
  <si>
    <t xml:space="preserve"> 0.2300(0.1020)</t>
  </si>
  <si>
    <t xml:space="preserve"> 0.2341(0.0520)</t>
  </si>
  <si>
    <t xml:space="preserve"> 0.3061(0.0706)</t>
  </si>
  <si>
    <t xml:space="preserve"> 0.1566(0.1057)</t>
  </si>
  <si>
    <t xml:space="preserve"> 0.2600(0.0587)</t>
  </si>
  <si>
    <t>-0.0634(0.0627)</t>
  </si>
  <si>
    <t>-0.1605(0.0687)</t>
  </si>
  <si>
    <t>-0.1075(0.0463)</t>
  </si>
  <si>
    <t>-0.1872(0.0375)</t>
  </si>
  <si>
    <t>-0.1904(0.0425)</t>
  </si>
  <si>
    <t>-0.1886(0.0281)</t>
  </si>
  <si>
    <t xml:space="preserve"> 0.1352(0.0443)</t>
  </si>
  <si>
    <t xml:space="preserve"> 0.0109(0.0482)</t>
  </si>
  <si>
    <t xml:space="preserve"> 0.0783(0.0326)</t>
  </si>
  <si>
    <t xml:space="preserve"> 0.3261(0.0586)</t>
  </si>
  <si>
    <t xml:space="preserve"> 0.2082(0.0686)</t>
  </si>
  <si>
    <t xml:space="preserve"> 0.2764(0.0446)</t>
  </si>
  <si>
    <t xml:space="preserve"> 0.1313(0.0349)</t>
  </si>
  <si>
    <t xml:space="preserve"> 0.1079(0.0424)</t>
  </si>
  <si>
    <t xml:space="preserve"> 0.1218(0.0269)</t>
  </si>
  <si>
    <t xml:space="preserve"> 0.2049(0.0414)</t>
  </si>
  <si>
    <t xml:space="preserve"> 0.1260(0.0479)</t>
  </si>
  <si>
    <t xml:space="preserve"> 0.1712(0.0313)</t>
  </si>
  <si>
    <t>-1.2002(0.6543)</t>
  </si>
  <si>
    <t>-0.2706(0.0588)</t>
  </si>
  <si>
    <t>-0.2054(0.0656)</t>
  </si>
  <si>
    <t>-0.2416(0.0438)</t>
  </si>
  <si>
    <t>-0.1491(0.0351)</t>
  </si>
  <si>
    <t>-0.1061(0.0406)</t>
  </si>
  <si>
    <t>-0.1307(0.0266)</t>
  </si>
  <si>
    <t>-0.1257(0.0415)</t>
  </si>
  <si>
    <t>-0.0926(0.0461)</t>
  </si>
  <si>
    <t>-0.1109(0.0308)</t>
  </si>
  <si>
    <t xml:space="preserve"> 0.6954(0.1360)</t>
  </si>
  <si>
    <t xml:space="preserve"> 0.4680(0.1348)</t>
  </si>
  <si>
    <t xml:space="preserve"> 0.5807(0.0957)</t>
  </si>
  <si>
    <t xml:space="preserve">DBP </t>
  </si>
  <si>
    <t xml:space="preserve"> 0.4185(0.0812)</t>
  </si>
  <si>
    <t xml:space="preserve"> 0.1603(0.0840)</t>
  </si>
  <si>
    <t xml:space="preserve"> 0.2938(0.0584)</t>
  </si>
  <si>
    <t xml:space="preserve"> 0.2452(0.0967)</t>
  </si>
  <si>
    <t xml:space="preserve"> 0.3298(0.0961)</t>
  </si>
  <si>
    <t xml:space="preserve"> 0.2878(0.0682)</t>
  </si>
  <si>
    <t xml:space="preserve"> 0.1935(0.0633)</t>
  </si>
  <si>
    <t>-0.0043(0.0673)</t>
  </si>
  <si>
    <t xml:space="preserve"> 0.1007(0.0461)</t>
  </si>
  <si>
    <t xml:space="preserve"> 0.1937(0.0374)</t>
  </si>
  <si>
    <t xml:space="preserve"> 0.0989(0.0418)</t>
  </si>
  <si>
    <t xml:space="preserve"> 0.1516(0.0279)</t>
  </si>
  <si>
    <t xml:space="preserve"> 0.0082(0.0446)</t>
  </si>
  <si>
    <t>-0.1183(0.0475)</t>
  </si>
  <si>
    <t>-0.0511(0.0325)</t>
  </si>
  <si>
    <t xml:space="preserve"> 0.2170(0.0654)</t>
  </si>
  <si>
    <t xml:space="preserve"> 0.2338(0.0681)</t>
  </si>
  <si>
    <t xml:space="preserve"> 0.2251(0.0472)</t>
  </si>
  <si>
    <t xml:space="preserve"> 0.1948(0.0394)</t>
  </si>
  <si>
    <t xml:space="preserve"> 0.2167(0.0421)</t>
  </si>
  <si>
    <t xml:space="preserve"> 0.2050(0.0288)</t>
  </si>
  <si>
    <t xml:space="preserve"> 0.0351(0.0461)</t>
  </si>
  <si>
    <t xml:space="preserve"> 0.0311(0.0477)</t>
  </si>
  <si>
    <t xml:space="preserve"> 0.0332(0.0331)</t>
  </si>
  <si>
    <t xml:space="preserve"> 0.4436(0.0841)</t>
  </si>
  <si>
    <t xml:space="preserve"> 0.2816(0.0828)</t>
  </si>
  <si>
    <t xml:space="preserve"> 0.3613(0.0590)</t>
  </si>
  <si>
    <t xml:space="preserve"> 0.2223(0.0500)</t>
  </si>
  <si>
    <t xml:space="preserve"> 0.2264(0.0516)</t>
  </si>
  <si>
    <t xml:space="preserve"> 0.2243(0.0359)</t>
  </si>
  <si>
    <t xml:space="preserve"> 0.2220(0.0594)</t>
  </si>
  <si>
    <t xml:space="preserve"> 0.0754(0.0587)</t>
  </si>
  <si>
    <t xml:space="preserve"> 0.1478(0.0418)</t>
  </si>
  <si>
    <t xml:space="preserve"> 0.2308(0.0594)</t>
  </si>
  <si>
    <t xml:space="preserve"> 0.1365(0.0663)</t>
  </si>
  <si>
    <t xml:space="preserve"> 0.1888(0.0442)</t>
  </si>
  <si>
    <t xml:space="preserve"> 0.1610(0.0355)</t>
  </si>
  <si>
    <t xml:space="preserve"> 0.0968(0.0411)</t>
  </si>
  <si>
    <t xml:space="preserve"> 0.1336(0.0269)</t>
  </si>
  <si>
    <t xml:space="preserve"> 0.0482(0.0419)</t>
  </si>
  <si>
    <t xml:space="preserve"> 0.0351(0.0465)</t>
  </si>
  <si>
    <t xml:space="preserve"> 0.0423(0.0311)</t>
  </si>
  <si>
    <t>-0.3069(0.0692)</t>
  </si>
  <si>
    <t>-0.2824(0.0782)</t>
  </si>
  <si>
    <t>-0.2961(0.0518)</t>
  </si>
  <si>
    <t>-0.1556(0.0412)</t>
  </si>
  <si>
    <t>-0.1738(0.0485)</t>
  </si>
  <si>
    <t>-0.1632(0.0314)</t>
  </si>
  <si>
    <t>-0.1752(0.0488)</t>
  </si>
  <si>
    <t>-0.0922(0.0552)</t>
  </si>
  <si>
    <t>-0.1388(0.0366)</t>
  </si>
  <si>
    <t xml:space="preserve"> 0.8574(0.1769)</t>
  </si>
  <si>
    <t xml:space="preserve"> 0.7590(0.1925)</t>
  </si>
  <si>
    <t xml:space="preserve"> 0.8123(0.1303)</t>
  </si>
  <si>
    <t xml:space="preserve"> 0.2386(0.1064)</t>
  </si>
  <si>
    <t xml:space="preserve"> 0.4081(0.1191)</t>
  </si>
  <si>
    <t xml:space="preserve"> 0.3138(0.0793)</t>
  </si>
  <si>
    <t xml:space="preserve"> 0.6264(0.1242)</t>
  </si>
  <si>
    <t xml:space="preserve"> 0.3609(0.1349)</t>
  </si>
  <si>
    <t xml:space="preserve"> 0.5046(0.0914)</t>
  </si>
  <si>
    <t xml:space="preserve"> 0.3598(0.0609)</t>
  </si>
  <si>
    <t xml:space="preserve"> 0.3447(0.0689)</t>
  </si>
  <si>
    <t xml:space="preserve"> 0.3532(0.0456)</t>
  </si>
  <si>
    <t xml:space="preserve"> 0.2580(0.0363)</t>
  </si>
  <si>
    <t xml:space="preserve"> 0.2348(0.0426)</t>
  </si>
  <si>
    <t xml:space="preserve"> 0.2482(0.0276)</t>
  </si>
  <si>
    <t xml:space="preserve"> 0.0865(0.0430)</t>
  </si>
  <si>
    <t xml:space="preserve"> 0.1223(0.0483)</t>
  </si>
  <si>
    <t xml:space="preserve"> 0.1023(0.0321)</t>
  </si>
  <si>
    <t>-0.0842(0.0718)</t>
  </si>
  <si>
    <t>-0.0934(0.0846)</t>
  </si>
  <si>
    <t>-0.0881(0.0547)</t>
  </si>
  <si>
    <t>-0.2086(0.0428)</t>
  </si>
  <si>
    <t>-0.1460(0.0524)</t>
  </si>
  <si>
    <t>-0.1835(0.0331)</t>
  </si>
  <si>
    <t xml:space="preserve"> 0.1328(0.0508)</t>
  </si>
  <si>
    <t xml:space="preserve"> 0.0289(0.0589)</t>
  </si>
  <si>
    <t xml:space="preserve"> 0.0885(0.0385)</t>
  </si>
  <si>
    <t>-0.2742(0.0622)</t>
  </si>
  <si>
    <t>-0.1627(0.0669)</t>
  </si>
  <si>
    <t>-0.2225(0.0456)</t>
  </si>
  <si>
    <t xml:space="preserve"> 0.0602(0.0371)</t>
  </si>
  <si>
    <t xml:space="preserve"> 0.0581(0.0415)</t>
  </si>
  <si>
    <t xml:space="preserve"> 0.0593(0.0277)</t>
  </si>
  <si>
    <t>-0.2970(0.0439)</t>
  </si>
  <si>
    <t>-0.2198(0.0472)</t>
  </si>
  <si>
    <t>-0.2612(0.0321)</t>
  </si>
  <si>
    <t xml:space="preserve"> 0.1856(0.0706)</t>
  </si>
  <si>
    <t xml:space="preserve"> 0.2981(0.0792)</t>
  </si>
  <si>
    <t xml:space="preserve"> 0.2354(0.0527)</t>
  </si>
  <si>
    <t xml:space="preserve"> 0.2639(0.0421)</t>
  </si>
  <si>
    <t xml:space="preserve"> 0.2294(0.0492)</t>
  </si>
  <si>
    <t xml:space="preserve"> 0.2493(0.0320)</t>
  </si>
  <si>
    <t>-0.0603(0.0497)</t>
  </si>
  <si>
    <t xml:space="preserve"> 0.0829(0.0554)</t>
  </si>
  <si>
    <t xml:space="preserve"> 0.0036(0.0370)</t>
  </si>
  <si>
    <t>-0.6129(0.0989)</t>
  </si>
  <si>
    <t>-0.2558(0.1060)</t>
  </si>
  <si>
    <t>-0.4467(0.0723)</t>
  </si>
  <si>
    <t>-0.2204(0.0586)</t>
  </si>
  <si>
    <t>-0.1225(0.0658)</t>
  </si>
  <si>
    <t>-0.1771(0.0438)</t>
  </si>
  <si>
    <t>-0.3763(0.0693)</t>
  </si>
  <si>
    <t>-0.1466(0.0750)</t>
  </si>
  <si>
    <t>-0.2705(0.0509)</t>
  </si>
  <si>
    <t xml:space="preserve"> 0.4134(0.0650)</t>
  </si>
  <si>
    <t xml:space="preserve"> 0.4009(0.0715)</t>
  </si>
  <si>
    <t xml:space="preserve"> 0.4077(0.0481)</t>
  </si>
  <si>
    <t xml:space="preserve"> 0.2744(0.0387)</t>
  </si>
  <si>
    <t xml:space="preserve"> 0.2277(0.0443)</t>
  </si>
  <si>
    <t xml:space="preserve"> 0.2542(0.0291)</t>
  </si>
  <si>
    <t xml:space="preserve"> 0.1612(0.0458)</t>
  </si>
  <si>
    <t xml:space="preserve"> 0.1864(0.0503)</t>
  </si>
  <si>
    <t xml:space="preserve"> 0.1726(0.0339)</t>
  </si>
  <si>
    <t>-0.3226(0.0861)</t>
  </si>
  <si>
    <t>-0.1135(0.0825)</t>
  </si>
  <si>
    <t>-0.2136(0.0596)</t>
  </si>
  <si>
    <t>-0.0395(0.0522)</t>
  </si>
  <si>
    <t xml:space="preserve"> 0.0547(0.0515)</t>
  </si>
  <si>
    <t xml:space="preserve"> 0.0082(0.0367)</t>
  </si>
  <si>
    <t>-0.3076(0.0613)</t>
  </si>
  <si>
    <t>-0.1668(0.0584)</t>
  </si>
  <si>
    <t>-0.2338(0.0423)</t>
  </si>
  <si>
    <t>-0.4969(0.0583)</t>
  </si>
  <si>
    <t>-0.4308(0.0659)</t>
  </si>
  <si>
    <t>-0.4679(0.0437)</t>
  </si>
  <si>
    <t>-0.3466(0.0348)</t>
  </si>
  <si>
    <t>-0.2673(0.0408)</t>
  </si>
  <si>
    <t>-0.3132(0.0265)</t>
  </si>
  <si>
    <t>-0.1481(0.0412)</t>
  </si>
  <si>
    <t>-0.1600(0.0463)</t>
  </si>
  <si>
    <t>-0.1534(0.0308)</t>
  </si>
  <si>
    <t>-0.2883(0.1021)</t>
  </si>
  <si>
    <t>-0.2079(0.1100)</t>
  </si>
  <si>
    <t>-0.2511(0.0748)</t>
  </si>
  <si>
    <t>-0.2475(0.0607)</t>
  </si>
  <si>
    <t>-0.1306(0.0684)</t>
  </si>
  <si>
    <t>-0.1960(0.0454)</t>
  </si>
  <si>
    <t>-0.0298(0.0718)</t>
  </si>
  <si>
    <t>-0.0631(0.0781)</t>
  </si>
  <si>
    <t>-0.0451(0.0529)</t>
  </si>
  <si>
    <t xml:space="preserve"> 1.6104(0.3766)</t>
  </si>
  <si>
    <t xml:space="preserve"> 1.3763(0.4230)</t>
  </si>
  <si>
    <t xml:space="preserve"> 1.5069(0.2813)</t>
  </si>
  <si>
    <t xml:space="preserve"> 0.6548(0.2238)</t>
  </si>
  <si>
    <t xml:space="preserve"> 0.3750(0.2611)</t>
  </si>
  <si>
    <t xml:space="preserve"> 0.5363(0.1699)</t>
  </si>
  <si>
    <t xml:space="preserve"> 1.0262(0.2666)</t>
  </si>
  <si>
    <t xml:space="preserve"> 0.9940(0.2961)</t>
  </si>
  <si>
    <t xml:space="preserve"> 1.0118(0.1981)</t>
  </si>
  <si>
    <t xml:space="preserve"> 0.0913(0.0911)</t>
  </si>
  <si>
    <t xml:space="preserve"> 0.1479(0.1094)</t>
  </si>
  <si>
    <t xml:space="preserve"> 0.1145(0.0700)</t>
  </si>
  <si>
    <t xml:space="preserve"> 0.2658(0.0539)</t>
  </si>
  <si>
    <t xml:space="preserve"> 0.1798(0.0677)</t>
  </si>
  <si>
    <t xml:space="preserve"> 0.2324(0.0422)</t>
  </si>
  <si>
    <t>-0.1752(0.0643)</t>
  </si>
  <si>
    <t xml:space="preserve"> 0.0365(0.0767)</t>
  </si>
  <si>
    <t>-0.0878(0.0493)</t>
  </si>
  <si>
    <t>-0.1524(0.0595)</t>
  </si>
  <si>
    <t>-0.1891(0.0647)</t>
  </si>
  <si>
    <t>-0.1692(0.0438)</t>
  </si>
  <si>
    <t>-0.1644(0.0355)</t>
  </si>
  <si>
    <t>-0.1708(0.0401)</t>
  </si>
  <si>
    <t>-0.1672(0.0266)</t>
  </si>
  <si>
    <t xml:space="preserve"> 0.0253(0.0419)</t>
  </si>
  <si>
    <t>-0.0165(0.0456)</t>
  </si>
  <si>
    <t xml:space="preserve"> 0.0062(0.0309)</t>
  </si>
  <si>
    <t>-0.3065(0.0616)</t>
  </si>
  <si>
    <t>-0.1735(0.0741)</t>
  </si>
  <si>
    <t>-0.2521(0.0474)</t>
  </si>
  <si>
    <t>-0.1798(0.0370)</t>
  </si>
  <si>
    <t>-0.1748(0.0468)</t>
  </si>
  <si>
    <t>-0.1779(0.0290)</t>
  </si>
  <si>
    <t>-0.1336(0.0434)</t>
  </si>
  <si>
    <t xml:space="preserve"> 0.0025(0.0514)</t>
  </si>
  <si>
    <t>-0.0770(0.0332)</t>
  </si>
  <si>
    <t>-0.3758(0.0773)</t>
  </si>
  <si>
    <t>-0.0848(0.0839)</t>
  </si>
  <si>
    <t>-0.2422(0.0568)</t>
  </si>
  <si>
    <t>-0.0492(0.0463)</t>
  </si>
  <si>
    <t xml:space="preserve"> 0.0723(0.0519)</t>
  </si>
  <si>
    <t xml:space="preserve"> 0.0046(0.0345)</t>
  </si>
  <si>
    <t>-0.3352(0.0548)</t>
  </si>
  <si>
    <t>-0.1351(0.0591)</t>
  </si>
  <si>
    <t>-0.2427(0.0402)</t>
  </si>
  <si>
    <t>EA / non-EA</t>
  </si>
  <si>
    <t xml:space="preserve"> 0.2042(0.0659)</t>
  </si>
  <si>
    <t xml:space="preserve"> 0.1606(0.0736)</t>
  </si>
  <si>
    <t xml:space="preserve"> 0.1848(0.0491)</t>
  </si>
  <si>
    <t/>
  </si>
  <si>
    <t xml:space="preserve"> 0.0002(0.0396)</t>
  </si>
  <si>
    <t xml:space="preserve"> 0.0139(0.0455)</t>
  </si>
  <si>
    <t xml:space="preserve"> 0.0061(0.0299)</t>
  </si>
  <si>
    <t xml:space="preserve"> 0.2242(0.0467)</t>
  </si>
  <si>
    <t xml:space="preserve"> 0.1672(0.0515)</t>
  </si>
  <si>
    <t xml:space="preserve"> 0.1985(0.0346)</t>
  </si>
  <si>
    <t xml:space="preserve"> 0.2840(0.0659)</t>
  </si>
  <si>
    <t xml:space="preserve"> 0.2030(0.0730)</t>
  </si>
  <si>
    <t xml:space="preserve"> 0.2476(0.0489)</t>
  </si>
  <si>
    <t xml:space="preserve"> 0.2049(0.0397)</t>
  </si>
  <si>
    <t xml:space="preserve"> 0.1287(0.0451)</t>
  </si>
  <si>
    <t xml:space="preserve"> 0.1716(0.0298)</t>
  </si>
  <si>
    <t xml:space="preserve"> 0.0837(0.0467)</t>
  </si>
  <si>
    <t xml:space="preserve"> 0.0577(0.0510)</t>
  </si>
  <si>
    <t xml:space="preserve"> 0.0718(0.0344)</t>
  </si>
  <si>
    <t>-0.6961(0.1473)</t>
  </si>
  <si>
    <t>-0.2231(0.1696)</t>
  </si>
  <si>
    <t>-0.4927(0.1112)</t>
  </si>
  <si>
    <t>-0.3688(0.0887)</t>
  </si>
  <si>
    <t>-0.3836(0.1047)</t>
  </si>
  <si>
    <t>-0.3750(0.0677)</t>
  </si>
  <si>
    <t>-0.2920(0.1045)</t>
  </si>
  <si>
    <t xml:space="preserve"> 0.1871(0.1186)</t>
  </si>
  <si>
    <t>-0.0826(0.0784)</t>
  </si>
  <si>
    <t>-1.3923(0.4426)</t>
  </si>
  <si>
    <t>-1.0663(0.2743)</t>
  </si>
  <si>
    <t xml:space="preserve"> 0.5850(0.1021)</t>
  </si>
  <si>
    <t xml:space="preserve"> 0.4635(0.1725)</t>
  </si>
  <si>
    <t xml:space="preserve"> 0.5535(0.0879)</t>
  </si>
  <si>
    <t xml:space="preserve"> 0.2385(0.0617)</t>
  </si>
  <si>
    <t xml:space="preserve"> 0.2370(0.1111)</t>
  </si>
  <si>
    <t xml:space="preserve"> 0.2381(0.0539)</t>
  </si>
  <si>
    <t xml:space="preserve"> 0.3292(0.0724)</t>
  </si>
  <si>
    <t xml:space="preserve"> 0.2303(0.1146)</t>
  </si>
  <si>
    <t xml:space="preserve"> 0.3010(0.0612)</t>
  </si>
  <si>
    <t>-0.0761(0.0647)</t>
  </si>
  <si>
    <t>-0.1584(0.0714)</t>
  </si>
  <si>
    <t>-0.1132(0.0479)</t>
  </si>
  <si>
    <t>-0.1993(0.0389)</t>
  </si>
  <si>
    <t>-0.1799(0.0441)</t>
  </si>
  <si>
    <t>-0.1908(0.0292)</t>
  </si>
  <si>
    <t xml:space="preserve"> 0.1339(0.0458)</t>
  </si>
  <si>
    <t xml:space="preserve"> 0.0093(0.0499)</t>
  </si>
  <si>
    <t xml:space="preserve"> 0.0769(0.0337)</t>
  </si>
  <si>
    <t xml:space="preserve"> 0.3272(0.0627)</t>
  </si>
  <si>
    <t xml:space="preserve"> 0.2389(0.0714)</t>
  </si>
  <si>
    <t xml:space="preserve"> 0.2888(0.0471)</t>
  </si>
  <si>
    <t xml:space="preserve"> 0.1262(0.0377)</t>
  </si>
  <si>
    <t xml:space="preserve"> 0.1289(0.0441)</t>
  </si>
  <si>
    <t xml:space="preserve"> 0.1273(0.0287)</t>
  </si>
  <si>
    <t xml:space="preserve"> 0.2135(0.0445)</t>
  </si>
  <si>
    <t xml:space="preserve"> 0.1378(0.0499)</t>
  </si>
  <si>
    <t xml:space="preserve"> 0.1800(0.0332)</t>
  </si>
  <si>
    <t>-0.2584(0.0627)</t>
  </si>
  <si>
    <t>-0.1812(0.0705)</t>
  </si>
  <si>
    <t>-0.2243(0.0469)</t>
  </si>
  <si>
    <t>-0.1303(0.0377)</t>
  </si>
  <si>
    <t>-0.0925(0.0436)</t>
  </si>
  <si>
    <t>-0.1141(0.0285)</t>
  </si>
  <si>
    <t>-0.1304(0.0445)</t>
  </si>
  <si>
    <t>-0.0844(0.0493)</t>
  </si>
  <si>
    <t>-0.1097(0.0330)</t>
  </si>
  <si>
    <t xml:space="preserve"> 0.7376(0.1385)</t>
  </si>
  <si>
    <t xml:space="preserve"> 0.5112(0.1532)</t>
  </si>
  <si>
    <t xml:space="preserve"> 0.6358(0.1027)</t>
  </si>
  <si>
    <t xml:space="preserve"> 0.4204(0.0829)</t>
  </si>
  <si>
    <t xml:space="preserve"> 0.1958(0.0949)</t>
  </si>
  <si>
    <t xml:space="preserve"> 0.3232(0.0624)</t>
  </si>
  <si>
    <t xml:space="preserve"> 0.2873(0.0985)</t>
  </si>
  <si>
    <t xml:space="preserve"> 0.3211(0.1073)</t>
  </si>
  <si>
    <t xml:space="preserve"> 0.3028(0.0726)</t>
  </si>
  <si>
    <t xml:space="preserve"> 0.2073(0.0684)</t>
  </si>
  <si>
    <t xml:space="preserve"> 0.0766(0.0737)</t>
  </si>
  <si>
    <t xml:space="preserve"> 0.1468(0.0501)</t>
  </si>
  <si>
    <t xml:space="preserve"> 0.2098(0.0407)</t>
  </si>
  <si>
    <t xml:space="preserve"> 0.1616(0.0456)</t>
  </si>
  <si>
    <t xml:space="preserve"> 0.1884(0.0304)</t>
  </si>
  <si>
    <t xml:space="preserve"> 0.0099(0.0485)</t>
  </si>
  <si>
    <t>-0.0912(0.0516)</t>
  </si>
  <si>
    <t>-0.0375(0.0353)</t>
  </si>
  <si>
    <t xml:space="preserve"> 0.2214(0.0662)</t>
  </si>
  <si>
    <t xml:space="preserve"> 0.2534(0.0709)</t>
  </si>
  <si>
    <t xml:space="preserve"> 0.2363(0.0484)</t>
  </si>
  <si>
    <t xml:space="preserve"> 0.1941(0.0399)</t>
  </si>
  <si>
    <t xml:space="preserve"> 0.2294(0.0439)</t>
  </si>
  <si>
    <t xml:space="preserve"> 0.2101(0.0295)</t>
  </si>
  <si>
    <t xml:space="preserve"> 0.0413(0.0468)</t>
  </si>
  <si>
    <t xml:space="preserve"> 0.0248(0.0496)</t>
  </si>
  <si>
    <t xml:space="preserve"> 0.0335(0.0340)</t>
  </si>
  <si>
    <t xml:space="preserve"> 0.4107(0.0910)</t>
  </si>
  <si>
    <t xml:space="preserve"> 0.2611(0.0936)</t>
  </si>
  <si>
    <t xml:space="preserve"> 0.3380(0.0652)</t>
  </si>
  <si>
    <t xml:space="preserve"> 0.2142(0.0546)</t>
  </si>
  <si>
    <t xml:space="preserve"> 0.2180(0.0580)</t>
  </si>
  <si>
    <t xml:space="preserve"> 0.2160(0.0398)</t>
  </si>
  <si>
    <t xml:space="preserve"> 0.1958(0.0647)</t>
  </si>
  <si>
    <t xml:space="preserve"> 0.0441(0.0654)</t>
  </si>
  <si>
    <t xml:space="preserve"> 0.1208(0.0460)</t>
  </si>
  <si>
    <t xml:space="preserve"> 0.2293(0.0629)</t>
  </si>
  <si>
    <t xml:space="preserve"> 0.2198(0.0705)</t>
  </si>
  <si>
    <t xml:space="preserve"> 0.2251(0.0469)</t>
  </si>
  <si>
    <t xml:space="preserve"> 0.1607(0.0379)</t>
  </si>
  <si>
    <t xml:space="preserve"> 0.1558(0.0437)</t>
  </si>
  <si>
    <t xml:space="preserve"> 0.1586(0.0286)</t>
  </si>
  <si>
    <t xml:space="preserve"> 0.0433(0.0447)</t>
  </si>
  <si>
    <t xml:space="preserve"> 0.0587(0.0493)</t>
  </si>
  <si>
    <t xml:space="preserve"> 0.0502(0.0331)</t>
  </si>
  <si>
    <t>-0.3027(0.0743)</t>
  </si>
  <si>
    <t>-0.3243(0.0856)</t>
  </si>
  <si>
    <t>-0.3120(0.0561)</t>
  </si>
  <si>
    <t>-0.1503(0.0446)</t>
  </si>
  <si>
    <t>-0.1885(0.0529)</t>
  </si>
  <si>
    <t>-0.1662(0.0341)</t>
  </si>
  <si>
    <t>-0.1775(0.0527)</t>
  </si>
  <si>
    <t>-0.1239(0.0599)</t>
  </si>
  <si>
    <t>-0.1541(0.0396)</t>
  </si>
  <si>
    <t xml:space="preserve"> 0.8611(0.1806)</t>
  </si>
  <si>
    <t xml:space="preserve"> 0.7998(0.1968)</t>
  </si>
  <si>
    <t xml:space="preserve"> 0.8331(0.1331)</t>
  </si>
  <si>
    <t xml:space="preserve"> 0.2287(0.1089)</t>
  </si>
  <si>
    <t xml:space="preserve"> 0.4687(0.1217)</t>
  </si>
  <si>
    <t xml:space="preserve"> 0.3354(0.0812)</t>
  </si>
  <si>
    <t xml:space="preserve"> 0.6406(0.1270)</t>
  </si>
  <si>
    <t xml:space="preserve"> 0.3336(0.1377)</t>
  </si>
  <si>
    <t xml:space="preserve"> 0.4995(0.0934)</t>
  </si>
  <si>
    <t xml:space="preserve"> 0.3440(0.0641)</t>
  </si>
  <si>
    <t xml:space="preserve"> 0.3455(0.0720)</t>
  </si>
  <si>
    <t xml:space="preserve"> 0.3447(0.0479)</t>
  </si>
  <si>
    <t xml:space="preserve"> 0.2535(0.0385)</t>
  </si>
  <si>
    <t xml:space="preserve"> 0.2425(0.0446)</t>
  </si>
  <si>
    <t xml:space="preserve"> 0.2488(0.0291)</t>
  </si>
  <si>
    <t xml:space="preserve"> 0.0729(0.0455)</t>
  </si>
  <si>
    <t xml:space="preserve"> 0.1084(0.0504)</t>
  </si>
  <si>
    <t xml:space="preserve"> 0.0888(0.0338)</t>
  </si>
  <si>
    <t>-0.0651(0.0771)</t>
  </si>
  <si>
    <t>-0.0830(0.0890)</t>
  </si>
  <si>
    <t>-0.0728(0.0583)</t>
  </si>
  <si>
    <t>-0.2144(0.0464)</t>
  </si>
  <si>
    <t>-0.1372(0.0551)</t>
  </si>
  <si>
    <t>-0.1824(0.0355)</t>
  </si>
  <si>
    <t xml:space="preserve"> 0.1584(0.0548)</t>
  </si>
  <si>
    <t xml:space="preserve"> 0.0353(0.0620)</t>
  </si>
  <si>
    <t xml:space="preserve"> 0.1044(0.0411)</t>
  </si>
  <si>
    <t>-0.3297(0.0662)</t>
  </si>
  <si>
    <t>-0.1487(0.0730)</t>
  </si>
  <si>
    <t>-0.2480(0.0490)</t>
  </si>
  <si>
    <t xml:space="preserve"> 0.0476(0.0398)</t>
  </si>
  <si>
    <t xml:space="preserve"> 0.0505(0.0451)</t>
  </si>
  <si>
    <t xml:space="preserve"> 0.0489(0.0298)</t>
  </si>
  <si>
    <t>-0.3426(0.0469)</t>
  </si>
  <si>
    <t>-0.2108(0.0510)</t>
  </si>
  <si>
    <t>-0.2822(0.0345)</t>
  </si>
  <si>
    <t xml:space="preserve"> 0.2170(0.0757)</t>
  </si>
  <si>
    <t xml:space="preserve"> 0.3281(0.0841)</t>
  </si>
  <si>
    <t xml:space="preserve"> 0.2667(0.0563)</t>
  </si>
  <si>
    <t xml:space="preserve"> 0.3001(0.0455)</t>
  </si>
  <si>
    <t xml:space="preserve"> 0.2425(0.0522)</t>
  </si>
  <si>
    <t xml:space="preserve"> 0.2752(0.0343)</t>
  </si>
  <si>
    <t>-0.0573(0.0535)</t>
  </si>
  <si>
    <t xml:space="preserve"> 0.0891(0.0587)</t>
  </si>
  <si>
    <t xml:space="preserve"> 0.0091(0.0395)</t>
  </si>
  <si>
    <t>-0.6695(0.1126)</t>
  </si>
  <si>
    <t>-0.2031(0.1227)</t>
  </si>
  <si>
    <t>-0.4563(0.0830)</t>
  </si>
  <si>
    <t>-0.2466(0.0678)</t>
  </si>
  <si>
    <t>-0.0710(0.0757)</t>
  </si>
  <si>
    <t>-0.1684(0.0505)</t>
  </si>
  <si>
    <t>-0.4055(0.0797)</t>
  </si>
  <si>
    <t>-0.1623(0.0859)</t>
  </si>
  <si>
    <t>-0.2930(0.0584)</t>
  </si>
  <si>
    <t xml:space="preserve"> 0.3905(0.0707)</t>
  </si>
  <si>
    <t xml:space="preserve"> 0.4528(0.0780)</t>
  </si>
  <si>
    <t xml:space="preserve"> 0.4186(0.0524)</t>
  </si>
  <si>
    <t xml:space="preserve"> 0.2633(0.0425)</t>
  </si>
  <si>
    <t xml:space="preserve"> 0.2608(0.0482)</t>
  </si>
  <si>
    <t xml:space="preserve"> 0.2622(0.0319)</t>
  </si>
  <si>
    <t xml:space="preserve"> 0.1501(0.0502)</t>
  </si>
  <si>
    <t xml:space="preserve"> 0.2068(0.0546)</t>
  </si>
  <si>
    <t xml:space="preserve"> 0.1761(0.0370)</t>
  </si>
  <si>
    <t>-0.3544(0.0875)</t>
  </si>
  <si>
    <t>-0.0901(0.0946)</t>
  </si>
  <si>
    <t>-0.2325(0.0642)</t>
  </si>
  <si>
    <t>-0.0576(0.0531)</t>
  </si>
  <si>
    <t xml:space="preserve"> 0.1125(0.0587)</t>
  </si>
  <si>
    <t xml:space="preserve"> 0.0190(0.0394)</t>
  </si>
  <si>
    <t>-0.3273(0.0626)</t>
  </si>
  <si>
    <t>-0.1944(0.0661)</t>
  </si>
  <si>
    <t>-0.2645(0.0455)</t>
  </si>
  <si>
    <t>-0.5131(0.0619)</t>
  </si>
  <si>
    <t>-0.4746(0.0706)</t>
  </si>
  <si>
    <t>-0.4964(0.0465)</t>
  </si>
  <si>
    <t>-0.3627(0.0372)</t>
  </si>
  <si>
    <t>-0.2857(0.0437)</t>
  </si>
  <si>
    <t>-0.3303(0.0283)</t>
  </si>
  <si>
    <t>-0.1521(0.0440)</t>
  </si>
  <si>
    <t>-0.1744(0.0494)</t>
  </si>
  <si>
    <t>-0.1620(0.0329)</t>
  </si>
  <si>
    <t>-0.4557(0.1126)</t>
  </si>
  <si>
    <t>-0.2198(0.1293)</t>
  </si>
  <si>
    <t>-0.3540(0.0849)</t>
  </si>
  <si>
    <t>-0.3806(0.0677)</t>
  </si>
  <si>
    <t>-0.1692(0.0799)</t>
  </si>
  <si>
    <t>-0.2923(0.0517)</t>
  </si>
  <si>
    <t>-0.0808(0.0798)</t>
  </si>
  <si>
    <t>-0.0497(0.0904)</t>
  </si>
  <si>
    <t>-0.0672(0.0598)</t>
  </si>
  <si>
    <t xml:space="preserve"> 1.6470(0.3784)</t>
  </si>
  <si>
    <t xml:space="preserve"> 1.3078(0.4305)</t>
  </si>
  <si>
    <t xml:space="preserve"> 1.4992(0.2842)</t>
  </si>
  <si>
    <t xml:space="preserve"> 0.6920(0.2249)</t>
  </si>
  <si>
    <t xml:space="preserve"> 0.3496(0.2652)</t>
  </si>
  <si>
    <t xml:space="preserve"> 0.5488(0.1715)</t>
  </si>
  <si>
    <t xml:space="preserve"> 1.0310(0.2680)</t>
  </si>
  <si>
    <t xml:space="preserve"> 0.9591(0.3005)</t>
  </si>
  <si>
    <t xml:space="preserve"> 0.9991(0.2000)</t>
  </si>
  <si>
    <t xml:space="preserve"> 0.1115(0.1001)</t>
  </si>
  <si>
    <t xml:space="preserve"> 0.1169(0.1192)</t>
  </si>
  <si>
    <t xml:space="preserve"> 0.1137(0.0767)</t>
  </si>
  <si>
    <t xml:space="preserve"> 0.3034(0.0599)</t>
  </si>
  <si>
    <t xml:space="preserve"> 0.2067(0.0736)</t>
  </si>
  <si>
    <t xml:space="preserve"> 0.2649(0.0465)</t>
  </si>
  <si>
    <t>-0.1859(0.0714)</t>
  </si>
  <si>
    <t>-0.0166(0.0834)</t>
  </si>
  <si>
    <t>-0.1143(0.0542)</t>
  </si>
  <si>
    <t>-0.1500(0.0634)</t>
  </si>
  <si>
    <t>-0.2140(0.0705)</t>
  </si>
  <si>
    <t>-0.1786(0.0471)</t>
  </si>
  <si>
    <t>-0.1615(0.0381)</t>
  </si>
  <si>
    <t>-0.1765(0.0436)</t>
  </si>
  <si>
    <t>-0.1680(0.0287)</t>
  </si>
  <si>
    <t xml:space="preserve"> 0.0286(0.0449)</t>
  </si>
  <si>
    <t>-0.0297(0.0493)</t>
  </si>
  <si>
    <t xml:space="preserve"> 0.0022(0.0332)</t>
  </si>
  <si>
    <t>-0.2954(0.0658)</t>
  </si>
  <si>
    <t>-0.1709(0.0768)</t>
  </si>
  <si>
    <t>-0.2427(0.0500)</t>
  </si>
  <si>
    <t>-0.1905(0.0400)</t>
  </si>
  <si>
    <t>-0.1620(0.0486)</t>
  </si>
  <si>
    <t>-0.1790(0.0309)</t>
  </si>
  <si>
    <t>-0.1128(0.0467)</t>
  </si>
  <si>
    <t>-0.0009(0.0534)</t>
  </si>
  <si>
    <t>-0.0643(0.0352)</t>
  </si>
  <si>
    <t>-0.3817(0.0781)</t>
  </si>
  <si>
    <t>-0.1078(0.0914)</t>
  </si>
  <si>
    <t>-0.2661(0.0594)</t>
  </si>
  <si>
    <t>-0.0549(0.0468)</t>
  </si>
  <si>
    <t xml:space="preserve"> 0.0570(0.0564)</t>
  </si>
  <si>
    <t>-0.0093(0.0360)</t>
  </si>
  <si>
    <t>-0.3368(0.0555)</t>
  </si>
  <si>
    <t>-0.1409(0.0639)</t>
  </si>
  <si>
    <t>-0.2526(0.0419)</t>
  </si>
  <si>
    <t>Known Loci Info</t>
  </si>
  <si>
    <t>CHR</t>
  </si>
  <si>
    <t>rsID_Proxy</t>
  </si>
  <si>
    <t>β</t>
  </si>
  <si>
    <t>rs4846049</t>
  </si>
  <si>
    <t>rs2932538</t>
  </si>
  <si>
    <t>rs4245739</t>
  </si>
  <si>
    <t>rs13002573</t>
  </si>
  <si>
    <t>rs6712094</t>
  </si>
  <si>
    <t>rs1458038</t>
  </si>
  <si>
    <t>rs1421811</t>
  </si>
  <si>
    <t>rs1173771</t>
  </si>
  <si>
    <t>rs4841569</t>
  </si>
  <si>
    <t>rs4373814</t>
  </si>
  <si>
    <t>rs1813353</t>
  </si>
  <si>
    <t>rs4590817</t>
  </si>
  <si>
    <t>rs2782980</t>
  </si>
  <si>
    <t>LSP1-TNNT3</t>
  </si>
  <si>
    <t>rs1401454</t>
  </si>
  <si>
    <t>rs4601790</t>
  </si>
  <si>
    <t>EHBP1L1</t>
  </si>
  <si>
    <t xml:space="preserve">rs10850411 </t>
  </si>
  <si>
    <t>FURIN-FES</t>
  </si>
  <si>
    <t>rs12940887</t>
  </si>
  <si>
    <t>GS-EDN3</t>
  </si>
  <si>
    <t>Zscore</t>
  </si>
  <si>
    <r>
      <t>N</t>
    </r>
    <r>
      <rPr>
        <b/>
        <vertAlign val="subscript"/>
        <sz val="12"/>
        <color rgb="FF000000"/>
        <rFont val="Times New Roman"/>
        <family val="1"/>
      </rPr>
      <t>study</t>
    </r>
  </si>
  <si>
    <r>
      <t xml:space="preserve">Beta(SE) / </t>
    </r>
    <r>
      <rPr>
        <b/>
        <i/>
        <sz val="12"/>
        <color theme="1"/>
        <rFont val="Times New Roman"/>
        <family val="1"/>
      </rPr>
      <t>Zscore</t>
    </r>
  </si>
  <si>
    <r>
      <rPr>
        <b/>
        <sz val="12"/>
        <color theme="1"/>
        <rFont val="Times New Roman"/>
        <family val="1"/>
      </rPr>
      <t>r</t>
    </r>
    <r>
      <rPr>
        <b/>
        <vertAlign val="superscript"/>
        <sz val="12"/>
        <color theme="1"/>
        <rFont val="Times New Roman"/>
        <family val="1"/>
      </rPr>
      <t>2</t>
    </r>
  </si>
  <si>
    <r>
      <t>r</t>
    </r>
    <r>
      <rPr>
        <b/>
        <vertAlign val="superscript"/>
        <sz val="12"/>
        <color theme="1"/>
        <rFont val="Times New Roman"/>
        <family val="1"/>
      </rPr>
      <t>2</t>
    </r>
  </si>
  <si>
    <r>
      <t>I</t>
    </r>
    <r>
      <rPr>
        <b/>
        <vertAlign val="superscript"/>
        <sz val="12"/>
        <rFont val="Times New Roman"/>
        <family val="1"/>
      </rPr>
      <t>2</t>
    </r>
  </si>
  <si>
    <r>
      <t>Functional proxy SNVs            (r</t>
    </r>
    <r>
      <rPr>
        <b/>
        <vertAlign val="superscript"/>
        <sz val="12"/>
        <rFont val="Times New Roman"/>
        <family val="1"/>
      </rPr>
      <t>2</t>
    </r>
    <r>
      <rPr>
        <b/>
        <sz val="12"/>
        <rFont val="Times New Roman"/>
        <family val="1"/>
      </rPr>
      <t>&gt;0.8 of lead SNV)</t>
    </r>
  </si>
  <si>
    <r>
      <t>Genes at locus (r</t>
    </r>
    <r>
      <rPr>
        <b/>
        <vertAlign val="superscript"/>
        <sz val="12"/>
        <rFont val="Times New Roman"/>
        <family val="1"/>
      </rPr>
      <t>2</t>
    </r>
    <r>
      <rPr>
        <b/>
        <sz val="12"/>
        <rFont val="Times New Roman"/>
        <family val="1"/>
      </rPr>
      <t>&gt;0.4 of lead SNV)</t>
    </r>
  </si>
  <si>
    <r>
      <t>Q</t>
    </r>
    <r>
      <rPr>
        <b/>
        <vertAlign val="subscript"/>
        <sz val="12"/>
        <color theme="1"/>
        <rFont val="Times New Roman"/>
        <family val="1"/>
      </rPr>
      <t>1</t>
    </r>
  </si>
  <si>
    <r>
      <t>Q</t>
    </r>
    <r>
      <rPr>
        <b/>
        <vertAlign val="subscript"/>
        <sz val="12"/>
        <color theme="1"/>
        <rFont val="Times New Roman"/>
        <family val="1"/>
      </rPr>
      <t>3</t>
    </r>
  </si>
  <si>
    <r>
      <t>N</t>
    </r>
    <r>
      <rPr>
        <b/>
        <vertAlign val="subscript"/>
        <sz val="12"/>
        <color theme="1"/>
        <rFont val="Times New Roman"/>
        <family val="1"/>
      </rPr>
      <t>eff</t>
    </r>
  </si>
  <si>
    <r>
      <t>[PMID: 11403364]</t>
    </r>
    <r>
      <rPr>
        <sz val="12"/>
        <rFont val="Times New Roman"/>
        <family val="1"/>
      </rPr>
      <t>,</t>
    </r>
    <r>
      <rPr>
        <sz val="12"/>
        <color theme="1"/>
        <rFont val="Times New Roman"/>
        <family val="1"/>
      </rPr>
      <t xml:space="preserve"> [</t>
    </r>
    <r>
      <rPr>
        <sz val="12"/>
        <rFont val="Times New Roman"/>
        <family val="1"/>
      </rPr>
      <t>PMID: 12686036],</t>
    </r>
    <r>
      <rPr>
        <sz val="12"/>
        <color theme="1"/>
        <rFont val="Times New Roman"/>
        <family val="1"/>
      </rPr>
      <t xml:space="preserve"> [</t>
    </r>
    <r>
      <rPr>
        <sz val="12"/>
        <rFont val="Times New Roman"/>
        <family val="1"/>
      </rPr>
      <t>PMID: 16154016]</t>
    </r>
  </si>
  <si>
    <r>
      <t>[PMID: 12826435]</t>
    </r>
    <r>
      <rPr>
        <sz val="12"/>
        <rFont val="Times New Roman"/>
        <family val="1"/>
      </rPr>
      <t>,</t>
    </r>
    <r>
      <rPr>
        <sz val="12"/>
        <color theme="1"/>
        <rFont val="Times New Roman"/>
        <family val="1"/>
      </rPr>
      <t xml:space="preserve"> </t>
    </r>
    <r>
      <rPr>
        <sz val="12"/>
        <rFont val="Times New Roman"/>
        <family val="1"/>
      </rPr>
      <t>[PMID: 17554300]</t>
    </r>
  </si>
  <si>
    <r>
      <t>G</t>
    </r>
    <r>
      <rPr>
        <sz val="12"/>
        <color theme="1"/>
        <rFont val="Times New Roman"/>
        <family val="1"/>
      </rPr>
      <t xml:space="preserve">enetic </t>
    </r>
    <r>
      <rPr>
        <b/>
        <sz val="12"/>
        <color theme="1"/>
        <rFont val="Times New Roman"/>
        <family val="1"/>
      </rPr>
      <t>R</t>
    </r>
    <r>
      <rPr>
        <sz val="12"/>
        <color theme="1"/>
        <rFont val="Times New Roman"/>
        <family val="1"/>
      </rPr>
      <t xml:space="preserve">egulation of </t>
    </r>
    <r>
      <rPr>
        <b/>
        <sz val="12"/>
        <color theme="1"/>
        <rFont val="Times New Roman"/>
        <family val="1"/>
      </rPr>
      <t>A</t>
    </r>
    <r>
      <rPr>
        <sz val="12"/>
        <color theme="1"/>
        <rFont val="Times New Roman"/>
        <family val="1"/>
      </rPr>
      <t xml:space="preserve">rterial </t>
    </r>
    <r>
      <rPr>
        <b/>
        <sz val="12"/>
        <color theme="1"/>
        <rFont val="Times New Roman"/>
        <family val="1"/>
      </rPr>
      <t>P</t>
    </r>
    <r>
      <rPr>
        <sz val="12"/>
        <color theme="1"/>
        <rFont val="Times New Roman"/>
        <family val="1"/>
      </rPr>
      <t xml:space="preserve">ressure </t>
    </r>
    <r>
      <rPr>
        <b/>
        <sz val="12"/>
        <color theme="1"/>
        <rFont val="Times New Roman"/>
        <family val="1"/>
      </rPr>
      <t>I</t>
    </r>
    <r>
      <rPr>
        <sz val="12"/>
        <color theme="1"/>
        <rFont val="Times New Roman"/>
        <family val="1"/>
      </rPr>
      <t xml:space="preserve">n humans in the </t>
    </r>
    <r>
      <rPr>
        <b/>
        <sz val="12"/>
        <color theme="1"/>
        <rFont val="Times New Roman"/>
        <family val="1"/>
      </rPr>
      <t>C</t>
    </r>
    <r>
      <rPr>
        <sz val="12"/>
        <color theme="1"/>
        <rFont val="Times New Roman"/>
        <family val="1"/>
      </rPr>
      <t>ommunity</t>
    </r>
  </si>
  <si>
    <r>
      <t>Blood pressure measurements in all the study participants were conducted using standard sphygmomanometers</t>
    </r>
    <r>
      <rPr>
        <sz val="12"/>
        <color rgb="FF1F497D"/>
        <rFont val="Times New Roman"/>
        <family val="1"/>
      </rPr>
      <t> </t>
    </r>
    <r>
      <rPr>
        <sz val="12"/>
        <color rgb="FF000000"/>
        <rFont val="Times New Roman"/>
        <family val="1"/>
      </rPr>
      <t xml:space="preserve">in the seated position after a 5 min rest, with the cuff around the left arm. Participants found to have high blood pressure during their initial assessment underwent a second reading.  People with recent illnesses or infections were not eligible. </t>
    </r>
  </si>
  <si>
    <t>EUR-SAS Ancestry</t>
  </si>
  <si>
    <t>Blood pressure was measured after 5 minutes rest seated. The standard mercury sphygmomanometer was used in ATBC and Brianza, the random zero mercury shygmomanometer in Augsburg, and an automated device (Spengler SP9) in the PRIME cohorts. Mean of two subsequent measurements was used for Augsburg and Brianza, a single measurement for ATBC and PRIME.</t>
  </si>
  <si>
    <t>-0.0225(0.0056)</t>
  </si>
  <si>
    <t>0.0156(0.0036)</t>
  </si>
  <si>
    <t>0.0145(0.0034)</t>
  </si>
  <si>
    <t>-0.1913(0.047)</t>
  </si>
  <si>
    <t>-0.1473(0.0365)</t>
  </si>
  <si>
    <t>0.0263(0.0069)</t>
  </si>
  <si>
    <t>1.0921(0.3869)</t>
  </si>
  <si>
    <t>-0.0165(0.0035)</t>
  </si>
  <si>
    <t>0.0154(0.0035)</t>
  </si>
  <si>
    <t>-0.0177(0.0037)</t>
  </si>
  <si>
    <t>-0.0358(0.0081)</t>
  </si>
  <si>
    <t>0.0214(0.0049)</t>
  </si>
  <si>
    <t>0.0182(0.0036)</t>
  </si>
  <si>
    <t>-0.021(0.0035)</t>
  </si>
  <si>
    <t>-0.0184(0.0036)</t>
  </si>
  <si>
    <t>0.0286(0.0056)</t>
  </si>
  <si>
    <t>-0.0178(0.0036)</t>
  </si>
  <si>
    <t>0.0185(0.0035)</t>
  </si>
  <si>
    <t>-0.0175(0.0039)</t>
  </si>
  <si>
    <t>0.0147(0.0035)</t>
  </si>
  <si>
    <t>-0.0136(0.0035)</t>
  </si>
  <si>
    <t>0.3198(0.095)</t>
  </si>
  <si>
    <t>0.0362(0.0076)</t>
  </si>
  <si>
    <t>0.1341(0.0952)</t>
  </si>
  <si>
    <t>0.0789(0.0185)</t>
  </si>
  <si>
    <t>-0.0242(0.0049)</t>
  </si>
  <si>
    <t>-0.0798(0.0202)</t>
  </si>
  <si>
    <t>0.0202(0.0038)</t>
  </si>
  <si>
    <t>-0.0831(0.017)</t>
  </si>
  <si>
    <t>-0.0802(0.0203)</t>
  </si>
  <si>
    <t>0.0174(0.0037)</t>
  </si>
  <si>
    <t>-0.408(0.0871)</t>
  </si>
  <si>
    <t>0.4785(0.1121)</t>
  </si>
  <si>
    <t>0.0246(0.005)</t>
  </si>
  <si>
    <t>-0.0165(0.0037)</t>
  </si>
  <si>
    <t>-0.0177(0.0038)</t>
  </si>
  <si>
    <t>-0.0167(0.0035)</t>
  </si>
  <si>
    <t>-0.0178(0.0041)</t>
  </si>
  <si>
    <t>0.0159(0.0034)</t>
  </si>
  <si>
    <t>-0.0164(0.0036)</t>
  </si>
  <si>
    <t>-0.0704(0.0182)</t>
  </si>
  <si>
    <t>-0.6191(0.1554)</t>
  </si>
  <si>
    <t>0.046(0.0098)</t>
  </si>
  <si>
    <t>0.0249(0.0036)</t>
  </si>
  <si>
    <t>-0.0204(0.0043)</t>
  </si>
  <si>
    <t>-0.0262(0.0037)</t>
  </si>
  <si>
    <t>-1.7522(0.5282)</t>
  </si>
  <si>
    <t>-0.0182(0.0037)</t>
  </si>
  <si>
    <t>0.0249(0.0057)</t>
  </si>
  <si>
    <t>0.0275(0.0042)</t>
  </si>
  <si>
    <t>-0.9306(0.2989)</t>
  </si>
  <si>
    <t>0.7956(0.2253)</t>
  </si>
  <si>
    <t>-0.0382(0.0062)</t>
  </si>
  <si>
    <t>0.0245(0.0039)</t>
  </si>
  <si>
    <t>-0.0979(0.0218)</t>
  </si>
  <si>
    <t>-0.0272(0.005)</t>
  </si>
  <si>
    <t>-0.0336(0.0035)</t>
  </si>
  <si>
    <t>0.0977(0.0201)</t>
  </si>
  <si>
    <t>0.1716(0.0456)</t>
  </si>
  <si>
    <t>0.0282(0.0056)</t>
  </si>
  <si>
    <t>-0.0147(0.0036)</t>
  </si>
  <si>
    <t>0.0199(0.0035)</t>
  </si>
  <si>
    <t>-0.0197(0.0037)</t>
  </si>
  <si>
    <t>-0.0272(0.0043)</t>
  </si>
  <si>
    <t>Discovery / Replication / RMW</t>
  </si>
  <si>
    <t>Previous direct association with BP</t>
  </si>
  <si>
    <t>Phenotype</t>
  </si>
  <si>
    <t>mean, hypertensives only</t>
  </si>
  <si>
    <t xml:space="preserve">a. </t>
  </si>
  <si>
    <t xml:space="preserve">b. </t>
  </si>
  <si>
    <t>rs717366</t>
  </si>
  <si>
    <t>(a)</t>
  </si>
  <si>
    <t>(b)</t>
  </si>
  <si>
    <t> </t>
  </si>
  <si>
    <t>Locus – name associated with the nearest gene in the interval, rs ID numbers, chromosome number (Chr), SNV’s position on the chromosome (human genome build 37), recombination interval (cM), and region’s coordinates (human genome build 37); * Phenotype corresponds to the trait for which the SNV association was validated (see Table 1); Abbreviations: PP = pulse pressure, SBP = systolic blood pressure, DBP = diastolic blood pressure, _T = indicates transformed trait.</t>
  </si>
  <si>
    <t>1.18x10-4</t>
  </si>
  <si>
    <t>8.10x10-5</t>
  </si>
  <si>
    <r>
      <t>Het_</t>
    </r>
    <r>
      <rPr>
        <b/>
        <i/>
        <sz val="12"/>
        <color theme="1"/>
        <rFont val="Times New Roman"/>
        <family val="1"/>
      </rPr>
      <t>P</t>
    </r>
  </si>
  <si>
    <r>
      <rPr>
        <b/>
        <sz val="12"/>
        <color theme="1"/>
        <rFont val="Times New Roman"/>
        <family val="1"/>
      </rPr>
      <t>Het</t>
    </r>
    <r>
      <rPr>
        <b/>
        <i/>
        <sz val="12"/>
        <color theme="1"/>
        <rFont val="Times New Roman"/>
        <family val="1"/>
      </rPr>
      <t>_P</t>
    </r>
  </si>
  <si>
    <t>Y</t>
  </si>
  <si>
    <t>Replicated</t>
  </si>
  <si>
    <t>Validated</t>
  </si>
  <si>
    <t>0.3451(0.0623)</t>
  </si>
  <si>
    <t>-0.095(0.0191)</t>
  </si>
  <si>
    <t>-1.6339(0.3614)</t>
  </si>
  <si>
    <t>3.0467(1.0522)</t>
  </si>
  <si>
    <t>1.5362(1.0406)</t>
  </si>
  <si>
    <t>2.2831(0.7399)</t>
  </si>
  <si>
    <t>-0.763(0.6463)</t>
  </si>
  <si>
    <t>-0.9789(0.4598)</t>
  </si>
  <si>
    <t>3.7629(0.7291)</t>
  </si>
  <si>
    <t>2.5257(0.7349)</t>
  </si>
  <si>
    <t>3.1492(0.5176)</t>
  </si>
  <si>
    <t>-1.5511(0.278)</t>
  </si>
  <si>
    <t>-0.8048(0.2135)</t>
  </si>
  <si>
    <t>-0.9009(0.1676)</t>
  </si>
  <si>
    <t>-0.7882(0.2582)</t>
  </si>
  <si>
    <t>-0.6185(0.1973)</t>
  </si>
  <si>
    <t>-1.5373(0.2799)</t>
  </si>
  <si>
    <t>-0.9035(0.1685)</t>
  </si>
  <si>
    <t>-0.3491(0.31)</t>
  </si>
  <si>
    <t>-0.6084(0.1984)</t>
  </si>
  <si>
    <t>1.6578(1.078)</t>
  </si>
  <si>
    <t>2.3691(0.753)</t>
  </si>
  <si>
    <t>-1.2505(0.679)</t>
  </si>
  <si>
    <t>-0.9947(0.4681)</t>
  </si>
  <si>
    <t>2.6963(0.7588)</t>
  </si>
  <si>
    <t>3.2509(0.5257)</t>
  </si>
  <si>
    <t>4.00x10-7</t>
  </si>
  <si>
    <t>A2ML1 is a recently identified antigen involved in pathogeneis of paraneoplastic pemphigus, a blistering autoimmune disease</t>
  </si>
  <si>
    <t xml:space="preserve">Locus </t>
  </si>
  <si>
    <t xml:space="preserve"> rsID_Proxy</t>
  </si>
  <si>
    <r>
      <t xml:space="preserve"> r</t>
    </r>
    <r>
      <rPr>
        <b/>
        <vertAlign val="superscript"/>
        <sz val="12"/>
        <color theme="1"/>
        <rFont val="Times New Roman"/>
        <family val="1"/>
      </rPr>
      <t>2</t>
    </r>
  </si>
  <si>
    <t xml:space="preserve">Global MAF </t>
  </si>
  <si>
    <t>Alleles</t>
  </si>
  <si>
    <t>rsID_Proxy annotation</t>
  </si>
  <si>
    <t>rs777667696</t>
  </si>
  <si>
    <t>no info</t>
  </si>
  <si>
    <t>G_T</t>
  </si>
  <si>
    <t xml:space="preserve">intergenic </t>
  </si>
  <si>
    <t>rs529472538</t>
  </si>
  <si>
    <t>T=0.0002/1</t>
  </si>
  <si>
    <t>T_C</t>
  </si>
  <si>
    <t>rs749521078</t>
  </si>
  <si>
    <t>A_G</t>
  </si>
  <si>
    <t>rs770171994</t>
  </si>
  <si>
    <t>rs185768693</t>
  </si>
  <si>
    <t>T=0.0006/3</t>
  </si>
  <si>
    <t>C_T</t>
  </si>
  <si>
    <t>rs192987887</t>
  </si>
  <si>
    <t>A=0.0004/2</t>
  </si>
  <si>
    <t>G_A</t>
  </si>
  <si>
    <t>rs187645502</t>
  </si>
  <si>
    <t>A=0.0022/11</t>
  </si>
  <si>
    <t>T_A</t>
  </si>
  <si>
    <t xml:space="preserve">rs563835182 </t>
  </si>
  <si>
    <t>C=0.0014/7</t>
  </si>
  <si>
    <t>intronic</t>
  </si>
  <si>
    <t>rs189349094</t>
  </si>
  <si>
    <t>T=0.0016/8</t>
  </si>
  <si>
    <t>rs139064177</t>
  </si>
  <si>
    <t>A=0.0016/8</t>
  </si>
  <si>
    <t xml:space="preserve">rs201107314 </t>
  </si>
  <si>
    <t>G=0.0102/51</t>
  </si>
  <si>
    <t xml:space="preserve">rs568668936 </t>
  </si>
  <si>
    <t>C_CGA</t>
  </si>
  <si>
    <t>5'UTR</t>
  </si>
  <si>
    <t xml:space="preserve">rs150387105 </t>
  </si>
  <si>
    <t>G_C</t>
  </si>
  <si>
    <t>EUR-SAS ancestry</t>
  </si>
  <si>
    <t>Novel regions</t>
  </si>
  <si>
    <t>Number</t>
  </si>
  <si>
    <t>AFAP1</t>
  </si>
  <si>
    <t>KCNB1</t>
  </si>
  <si>
    <t>Known BP regions</t>
  </si>
  <si>
    <t>rs699</t>
  </si>
  <si>
    <t>rs2272007</t>
  </si>
  <si>
    <t>rs11718350</t>
  </si>
  <si>
    <t>rs2242665</t>
  </si>
  <si>
    <t>rs4897193</t>
  </si>
  <si>
    <t>rs42235</t>
  </si>
  <si>
    <t>rs891511</t>
  </si>
  <si>
    <t>rs2469997</t>
  </si>
  <si>
    <t>rs11191447</t>
  </si>
  <si>
    <t>rs7076938</t>
  </si>
  <si>
    <t>rs909116</t>
  </si>
  <si>
    <t>rs7102464</t>
  </si>
  <si>
    <t>rs17514846</t>
  </si>
  <si>
    <t>rs7225329</t>
  </si>
  <si>
    <t>EUR ancestry</t>
  </si>
  <si>
    <t>CEP170</t>
  </si>
  <si>
    <t>rs6662118</t>
  </si>
  <si>
    <t>rs12917707</t>
  </si>
  <si>
    <t>n</t>
  </si>
  <si>
    <r>
      <rPr>
        <b/>
        <i/>
        <sz val="12"/>
        <color theme="1"/>
        <rFont val="Times New Roman"/>
        <family val="1"/>
      </rPr>
      <t>P</t>
    </r>
    <r>
      <rPr>
        <b/>
        <sz val="12"/>
        <color theme="1"/>
        <rFont val="Times New Roman"/>
        <family val="1"/>
      </rPr>
      <t>_Cond</t>
    </r>
  </si>
  <si>
    <r>
      <t xml:space="preserve">GUCY1A3, HRH1, GNAS, NOS3, RELA, </t>
    </r>
    <r>
      <rPr>
        <b/>
        <i/>
        <sz val="12"/>
        <rFont val="Times New Roman"/>
        <family val="1"/>
      </rPr>
      <t>DPEP1</t>
    </r>
    <r>
      <rPr>
        <i/>
        <sz val="12"/>
        <color theme="1"/>
        <rFont val="Times New Roman"/>
        <family val="1"/>
      </rPr>
      <t>, NPR1, GUCY1B3, CSF2, CFL1</t>
    </r>
  </si>
  <si>
    <r>
      <t xml:space="preserve">HIST1H2AC, HIST1H2BC, HISTH4C, HIST1H1T, KAT5, SMARCC1, SMARCD1, </t>
    </r>
    <r>
      <rPr>
        <b/>
        <i/>
        <sz val="12"/>
        <rFont val="Times New Roman"/>
        <family val="1"/>
      </rPr>
      <t>DOT1L, SETD8</t>
    </r>
  </si>
  <si>
    <r>
      <t xml:space="preserve">RELA, TBX3, TBX5, PTPN11, </t>
    </r>
    <r>
      <rPr>
        <b/>
        <i/>
        <sz val="12"/>
        <rFont val="Times New Roman"/>
        <family val="1"/>
      </rPr>
      <t>MYH6, MYH7</t>
    </r>
    <r>
      <rPr>
        <i/>
        <sz val="12"/>
        <color theme="1"/>
        <rFont val="Times New Roman"/>
        <family val="1"/>
      </rPr>
      <t>, HEXIM1, TNNT3 (TNN2)</t>
    </r>
  </si>
  <si>
    <r>
      <t xml:space="preserve">ADM, </t>
    </r>
    <r>
      <rPr>
        <b/>
        <i/>
        <sz val="12"/>
        <rFont val="Times New Roman"/>
        <family val="1"/>
      </rPr>
      <t>TBX2</t>
    </r>
    <r>
      <rPr>
        <i/>
        <sz val="12"/>
        <color theme="1"/>
        <rFont val="Times New Roman"/>
        <family val="1"/>
      </rPr>
      <t>, TBX3, TBX5, WNT,</t>
    </r>
    <r>
      <rPr>
        <b/>
        <i/>
        <sz val="12"/>
        <rFont val="Times New Roman"/>
        <family val="1"/>
      </rPr>
      <t xml:space="preserve"> MYH6, MYH7</t>
    </r>
    <r>
      <rPr>
        <i/>
        <sz val="12"/>
        <color theme="1"/>
        <rFont val="Times New Roman"/>
        <family val="1"/>
      </rPr>
      <t>, TNNT3 (TNNT2),  FBN1</t>
    </r>
  </si>
  <si>
    <r>
      <rPr>
        <b/>
        <sz val="12"/>
        <color theme="1"/>
        <rFont val="Times New Roman"/>
        <family val="1"/>
      </rPr>
      <t xml:space="preserve">Supplementary Table 4: Discovery results for 50 regions with genome-wide significant (GWS) association. </t>
    </r>
    <r>
      <rPr>
        <sz val="12"/>
        <color theme="1"/>
        <rFont val="Times New Roman"/>
        <family val="1"/>
      </rPr>
      <t>Results are shown for the most significant (transformed) BP trait in the EUR-SAS ancestry dataset, and additional associations in the EUR only dataset.</t>
    </r>
  </si>
  <si>
    <t>Supplementary Table 5a</t>
  </si>
  <si>
    <t>Supplementary Table 5b</t>
  </si>
  <si>
    <r>
      <rPr>
        <b/>
        <sz val="12"/>
        <color theme="1"/>
        <rFont val="Times New Roman"/>
        <family val="1"/>
      </rPr>
      <t>Supplementary Table 6: Discovery, replication and combined meta-analysis association results for the primary (untransformed) BP trait for the 81 variants selected for replication in EUR samples.</t>
    </r>
    <r>
      <rPr>
        <sz val="12"/>
        <color theme="1"/>
        <rFont val="Times New Roman"/>
        <family val="1"/>
      </rPr>
      <t xml:space="preserve"> Results are shown for the primary trait that each SNV was selected for. </t>
    </r>
  </si>
  <si>
    <r>
      <rPr>
        <b/>
        <sz val="12"/>
        <color theme="1"/>
        <rFont val="Times New Roman"/>
        <family val="1"/>
      </rPr>
      <t>Supplementary Table 7: Discovery, replication and combined meta-analysis association results for the primary (untransformed) BP trait for 81 variants selected for replication in the trans-ethnic (ALL) samples.</t>
    </r>
    <r>
      <rPr>
        <sz val="12"/>
        <color theme="1"/>
        <rFont val="Times New Roman"/>
        <family val="1"/>
      </rPr>
      <t xml:space="preserve"> Discovery results are across European and South Asian ancestry (EUR-SAS) samples.  Replication and combined results are across all ancestries: EUR, SAS, Hispanics and African Americans. Results are shown for the primary trait that each SNV was selected for. </t>
    </r>
  </si>
  <si>
    <t>Supplementary Table 8a</t>
  </si>
  <si>
    <t>Supplementary Table 8b</t>
  </si>
  <si>
    <r>
      <rPr>
        <b/>
        <sz val="12"/>
        <color theme="1"/>
        <rFont val="Times New Roman"/>
        <family val="1"/>
      </rPr>
      <t xml:space="preserve">Supplementary Table 13: Association results of published BP SNVs from our discovery meta-analyses of transformed BP traits in EUR and EUR_SAS samples. </t>
    </r>
    <r>
      <rPr>
        <sz val="12"/>
        <color theme="1"/>
        <rFont val="Times New Roman"/>
        <family val="1"/>
      </rPr>
      <t xml:space="preserve">Table shows the results for the association of 82 variants in known blood pressure loci with HTN and the transformed blood pressure traits in both the EUR and EUR_SAS discovery meta-analyses. Results are reported only for the lead BP trait that the SNV was reported to be associated with. </t>
    </r>
  </si>
  <si>
    <r>
      <rPr>
        <b/>
        <sz val="12"/>
        <color theme="1"/>
        <rFont val="Times New Roman"/>
        <family val="1"/>
      </rPr>
      <t xml:space="preserve">Supplementary Table 17: SNVs in linkage disequilibrium with rare BP SNVs in the UK10K+1000G dataset. </t>
    </r>
    <r>
      <rPr>
        <sz val="12"/>
        <color theme="1"/>
        <rFont val="Times New Roman"/>
        <family val="1"/>
      </rPr>
      <t xml:space="preserve"> Table indicates the BP SNVs and SNVs that are in LD r</t>
    </r>
    <r>
      <rPr>
        <vertAlign val="superscript"/>
        <sz val="12"/>
        <color theme="1"/>
        <rFont val="Times New Roman"/>
        <family val="1"/>
      </rPr>
      <t>2</t>
    </r>
    <r>
      <rPr>
        <sz val="12"/>
        <color theme="1"/>
        <rFont val="Times New Roman"/>
        <family val="1"/>
      </rPr>
      <t>&gt;0.3 across a 1Mb region.</t>
    </r>
  </si>
  <si>
    <r>
      <t>I</t>
    </r>
    <r>
      <rPr>
        <b/>
        <vertAlign val="superscript"/>
        <sz val="12"/>
        <color theme="1"/>
        <rFont val="Times New Roman"/>
        <family val="1"/>
      </rPr>
      <t>2</t>
    </r>
  </si>
  <si>
    <t>Sample QC in CHD Exome+ studies</t>
  </si>
  <si>
    <t>SNV QC in CHD Exome+ studies</t>
  </si>
  <si>
    <t>Samples with extreme intensity values, and outlying plates or arrays were removed prior to genotype calling. Samples with call rate (CR) less than (mean CR - 3 standard deviations) were removed prior to post-processing optiCall calls with zCall. Scanner specific Z-values (calculated using 1,000 samples with the highest optiCall CR) were adopted as they gave the best global concordance within each batch. Samples were excluded from each batch/study if sample heterozygosity &gt; ±3 standard deviations from the mean heterogeneity or sample call rate &lt; 3 standard deviations from the mean call rate.</t>
  </si>
  <si>
    <t>C5orf56</t>
  </si>
  <si>
    <t>C5orf56, SLC22A4, IRF1, CSF2, PDLIM4, ACSL6, P4HA2</t>
  </si>
  <si>
    <r>
      <rPr>
        <i/>
        <sz val="12"/>
        <color theme="1"/>
        <rFont val="Times New Roman"/>
        <family val="1"/>
      </rPr>
      <t>RNF207</t>
    </r>
    <r>
      <rPr>
        <sz val="12"/>
        <color theme="1"/>
        <rFont val="Times New Roman"/>
        <family val="1"/>
      </rPr>
      <t xml:space="preserve"> (missense N573S)</t>
    </r>
  </si>
  <si>
    <r>
      <rPr>
        <i/>
        <sz val="12"/>
        <color theme="1"/>
        <rFont val="Times New Roman"/>
        <family val="1"/>
      </rPr>
      <t>SZT2</t>
    </r>
    <r>
      <rPr>
        <sz val="12"/>
        <color theme="1"/>
        <rFont val="Times New Roman"/>
        <family val="1"/>
      </rPr>
      <t xml:space="preserve"> (missense P446S)</t>
    </r>
  </si>
  <si>
    <r>
      <rPr>
        <i/>
        <sz val="12"/>
        <color theme="1"/>
        <rFont val="Times New Roman"/>
        <family val="1"/>
      </rPr>
      <t xml:space="preserve">PKN2 </t>
    </r>
    <r>
      <rPr>
        <sz val="12"/>
        <color theme="1"/>
        <rFont val="Times New Roman"/>
        <family val="1"/>
      </rPr>
      <t>(synonymous S559S)</t>
    </r>
  </si>
  <si>
    <r>
      <rPr>
        <i/>
        <sz val="12"/>
        <color theme="1"/>
        <rFont val="Times New Roman"/>
        <family val="1"/>
      </rPr>
      <t>PALMD</t>
    </r>
    <r>
      <rPr>
        <sz val="12"/>
        <color theme="1"/>
        <rFont val="Times New Roman"/>
        <family val="1"/>
      </rPr>
      <t xml:space="preserve"> (missense T276M), </t>
    </r>
    <r>
      <rPr>
        <i/>
        <sz val="12"/>
        <color theme="1"/>
        <rFont val="Times New Roman"/>
        <family val="1"/>
      </rPr>
      <t>MIR548D1</t>
    </r>
    <r>
      <rPr>
        <sz val="12"/>
        <color theme="1"/>
        <rFont val="Times New Roman"/>
        <family val="1"/>
      </rPr>
      <t xml:space="preserve"> (intron),</t>
    </r>
    <r>
      <rPr>
        <i/>
        <sz val="12"/>
        <color theme="1"/>
        <rFont val="Times New Roman"/>
        <family val="1"/>
      </rPr>
      <t xml:space="preserve">MIR548AA1 </t>
    </r>
    <r>
      <rPr>
        <sz val="12"/>
        <color theme="1"/>
        <rFont val="Times New Roman"/>
        <family val="1"/>
      </rPr>
      <t>(intron)</t>
    </r>
  </si>
  <si>
    <r>
      <rPr>
        <i/>
        <sz val="12"/>
        <color theme="1"/>
        <rFont val="Times New Roman"/>
        <family val="1"/>
      </rPr>
      <t xml:space="preserve">NPR1 </t>
    </r>
    <r>
      <rPr>
        <sz val="12"/>
        <color theme="1"/>
        <rFont val="Times New Roman"/>
        <family val="1"/>
      </rPr>
      <t>(missense G541S)</t>
    </r>
  </si>
  <si>
    <r>
      <rPr>
        <i/>
        <sz val="12"/>
        <color theme="1"/>
        <rFont val="Times New Roman"/>
        <family val="1"/>
      </rPr>
      <t>XIRP2</t>
    </r>
    <r>
      <rPr>
        <sz val="12"/>
        <color theme="1"/>
        <rFont val="Times New Roman"/>
        <family val="1"/>
      </rPr>
      <t xml:space="preserve"> (missense N3363S/N3141S)</t>
    </r>
  </si>
  <si>
    <r>
      <rPr>
        <i/>
        <sz val="12"/>
        <color theme="1"/>
        <rFont val="Times New Roman"/>
        <family val="1"/>
      </rPr>
      <t>APEH</t>
    </r>
    <r>
      <rPr>
        <sz val="12"/>
        <color theme="1"/>
        <rFont val="Times New Roman"/>
        <family val="1"/>
      </rPr>
      <t xml:space="preserve"> (missense R385Q)</t>
    </r>
  </si>
  <si>
    <r>
      <rPr>
        <i/>
        <sz val="12"/>
        <color theme="1"/>
        <rFont val="Times New Roman"/>
        <family val="1"/>
      </rPr>
      <t xml:space="preserve">STAB1 </t>
    </r>
    <r>
      <rPr>
        <sz val="12"/>
        <color theme="1"/>
        <rFont val="Times New Roman"/>
        <family val="1"/>
      </rPr>
      <t>(missense M2506T)</t>
    </r>
  </si>
  <si>
    <r>
      <rPr>
        <i/>
        <sz val="12"/>
        <color theme="1"/>
        <rFont val="Times New Roman"/>
        <family val="1"/>
      </rPr>
      <t>ITIH3</t>
    </r>
    <r>
      <rPr>
        <sz val="12"/>
        <color theme="1"/>
        <rFont val="Times New Roman"/>
        <family val="1"/>
      </rPr>
      <t xml:space="preserve"> (missense Q315K)</t>
    </r>
  </si>
  <si>
    <r>
      <rPr>
        <i/>
        <sz val="12"/>
        <color theme="1"/>
        <rFont val="Times New Roman"/>
        <family val="1"/>
      </rPr>
      <t>PLCXD2</t>
    </r>
    <r>
      <rPr>
        <sz val="12"/>
        <color theme="1"/>
        <rFont val="Times New Roman"/>
        <family val="1"/>
      </rPr>
      <t xml:space="preserve"> (intron)</t>
    </r>
  </si>
  <si>
    <r>
      <rPr>
        <i/>
        <sz val="12"/>
        <color theme="1"/>
        <rFont val="Times New Roman"/>
        <family val="1"/>
      </rPr>
      <t xml:space="preserve">ZBTB38 </t>
    </r>
    <r>
      <rPr>
        <sz val="12"/>
        <color theme="1"/>
        <rFont val="Times New Roman"/>
        <family val="1"/>
      </rPr>
      <t>(intron)</t>
    </r>
  </si>
  <si>
    <r>
      <rPr>
        <i/>
        <sz val="12"/>
        <color theme="1"/>
        <rFont val="Times New Roman"/>
        <family val="1"/>
      </rPr>
      <t>TSC22D2</t>
    </r>
    <r>
      <rPr>
        <sz val="12"/>
        <color theme="1"/>
        <rFont val="Times New Roman"/>
        <family val="1"/>
      </rPr>
      <t xml:space="preserve"> (missense A419T)</t>
    </r>
  </si>
  <si>
    <r>
      <rPr>
        <i/>
        <sz val="12"/>
        <color theme="1"/>
        <rFont val="Times New Roman"/>
        <family val="1"/>
      </rPr>
      <t xml:space="preserve">LPP </t>
    </r>
    <r>
      <rPr>
        <sz val="12"/>
        <color theme="1"/>
        <rFont val="Times New Roman"/>
        <family val="1"/>
      </rPr>
      <t>(intron)</t>
    </r>
  </si>
  <si>
    <r>
      <rPr>
        <i/>
        <sz val="12"/>
        <color theme="1"/>
        <rFont val="Times New Roman"/>
        <family val="1"/>
      </rPr>
      <t>AFAP1</t>
    </r>
    <r>
      <rPr>
        <sz val="12"/>
        <color theme="1"/>
        <rFont val="Times New Roman"/>
        <family val="1"/>
      </rPr>
      <t xml:space="preserve"> (intron)</t>
    </r>
  </si>
  <si>
    <r>
      <rPr>
        <i/>
        <sz val="12"/>
        <color theme="1"/>
        <rFont val="Times New Roman"/>
        <family val="1"/>
      </rPr>
      <t xml:space="preserve">RBM47 </t>
    </r>
    <r>
      <rPr>
        <sz val="12"/>
        <color theme="1"/>
        <rFont val="Times New Roman"/>
        <family val="1"/>
      </rPr>
      <t>(missense G469R/G538R)</t>
    </r>
  </si>
  <si>
    <r>
      <rPr>
        <i/>
        <sz val="12"/>
        <color theme="1"/>
        <rFont val="Times New Roman"/>
        <family val="1"/>
      </rPr>
      <t xml:space="preserve">HPSE </t>
    </r>
    <r>
      <rPr>
        <sz val="12"/>
        <color theme="1"/>
        <rFont val="Times New Roman"/>
        <family val="1"/>
      </rPr>
      <t>(missense G312D/G370D)</t>
    </r>
  </si>
  <si>
    <r>
      <rPr>
        <i/>
        <sz val="12"/>
        <color theme="1"/>
        <rFont val="Times New Roman"/>
        <family val="1"/>
      </rPr>
      <t xml:space="preserve">PRDM6 </t>
    </r>
    <r>
      <rPr>
        <sz val="12"/>
        <color theme="1"/>
        <rFont val="Times New Roman"/>
        <family val="1"/>
      </rPr>
      <t>(missense A291T)</t>
    </r>
  </si>
  <si>
    <r>
      <rPr>
        <i/>
        <sz val="12"/>
        <color theme="1"/>
        <rFont val="Times New Roman"/>
        <family val="1"/>
      </rPr>
      <t xml:space="preserve">C5orf56 </t>
    </r>
    <r>
      <rPr>
        <sz val="12"/>
        <color theme="1"/>
        <rFont val="Times New Roman"/>
        <family val="1"/>
      </rPr>
      <t>(intron)</t>
    </r>
  </si>
  <si>
    <r>
      <rPr>
        <i/>
        <sz val="12"/>
        <color theme="1"/>
        <rFont val="Times New Roman"/>
        <family val="1"/>
      </rPr>
      <t xml:space="preserve">RPL26L1 </t>
    </r>
    <r>
      <rPr>
        <sz val="12"/>
        <color theme="1"/>
        <rFont val="Times New Roman"/>
        <family val="1"/>
      </rPr>
      <t>(missense V97M)</t>
    </r>
  </si>
  <si>
    <r>
      <rPr>
        <i/>
        <sz val="12"/>
        <color theme="1"/>
        <rFont val="Times New Roman"/>
        <family val="1"/>
      </rPr>
      <t xml:space="preserve">PHACTR1 </t>
    </r>
    <r>
      <rPr>
        <sz val="12"/>
        <color theme="1"/>
        <rFont val="Times New Roman"/>
        <family val="1"/>
      </rPr>
      <t>(intron)</t>
    </r>
  </si>
  <si>
    <r>
      <rPr>
        <i/>
        <sz val="12"/>
        <color theme="1"/>
        <rFont val="Times New Roman"/>
        <family val="1"/>
      </rPr>
      <t>COL21A1</t>
    </r>
    <r>
      <rPr>
        <sz val="12"/>
        <color theme="1"/>
        <rFont val="Times New Roman"/>
        <family val="1"/>
      </rPr>
      <t xml:space="preserve"> (missense G665V)</t>
    </r>
  </si>
  <si>
    <r>
      <rPr>
        <i/>
        <sz val="12"/>
        <color theme="1"/>
        <rFont val="Times New Roman"/>
        <family val="1"/>
      </rPr>
      <t>EYS</t>
    </r>
    <r>
      <rPr>
        <sz val="12"/>
        <color theme="1"/>
        <rFont val="Times New Roman"/>
        <family val="1"/>
      </rPr>
      <t xml:space="preserve"> (missense T1714P)</t>
    </r>
  </si>
  <si>
    <r>
      <rPr>
        <i/>
        <sz val="12"/>
        <color theme="1"/>
        <rFont val="Times New Roman"/>
        <family val="1"/>
      </rPr>
      <t>GPRC6A</t>
    </r>
    <r>
      <rPr>
        <sz val="12"/>
        <color theme="1"/>
        <rFont val="Times New Roman"/>
        <family val="1"/>
      </rPr>
      <t xml:space="preserve"> (missense P91S)</t>
    </r>
  </si>
  <si>
    <r>
      <rPr>
        <i/>
        <sz val="12"/>
        <color theme="1"/>
        <rFont val="Times New Roman"/>
        <family val="1"/>
      </rPr>
      <t xml:space="preserve">CAV1 </t>
    </r>
    <r>
      <rPr>
        <sz val="12"/>
        <color theme="1"/>
        <rFont val="Times New Roman"/>
        <family val="1"/>
      </rPr>
      <t>(intron)</t>
    </r>
  </si>
  <si>
    <r>
      <rPr>
        <i/>
        <sz val="12"/>
        <color theme="1"/>
        <rFont val="Times New Roman"/>
        <family val="1"/>
      </rPr>
      <t xml:space="preserve">PTPRZ1 </t>
    </r>
    <r>
      <rPr>
        <sz val="12"/>
        <color theme="1"/>
        <rFont val="Times New Roman"/>
        <family val="1"/>
      </rPr>
      <t>(missense L864P/L1724P)</t>
    </r>
  </si>
  <si>
    <r>
      <rPr>
        <i/>
        <sz val="12"/>
        <color theme="1"/>
        <rFont val="Times New Roman"/>
        <family val="1"/>
      </rPr>
      <t xml:space="preserve">SLC13A4 </t>
    </r>
    <r>
      <rPr>
        <sz val="12"/>
        <color theme="1"/>
        <rFont val="Times New Roman"/>
        <family val="1"/>
      </rPr>
      <t>(missense V590I)</t>
    </r>
  </si>
  <si>
    <r>
      <rPr>
        <i/>
        <sz val="12"/>
        <color theme="1"/>
        <rFont val="Times New Roman"/>
        <family val="1"/>
      </rPr>
      <t xml:space="preserve">KIAA1549 </t>
    </r>
    <r>
      <rPr>
        <sz val="12"/>
        <color theme="1"/>
        <rFont val="Times New Roman"/>
        <family val="1"/>
      </rPr>
      <t>(synonymous L727L)</t>
    </r>
  </si>
  <si>
    <r>
      <rPr>
        <i/>
        <sz val="12"/>
        <color theme="1"/>
        <rFont val="Times New Roman"/>
        <family val="1"/>
      </rPr>
      <t>GPR20</t>
    </r>
    <r>
      <rPr>
        <sz val="12"/>
        <color theme="1"/>
        <rFont val="Times New Roman"/>
        <family val="1"/>
      </rPr>
      <t xml:space="preserve"> (missense G313S)</t>
    </r>
  </si>
  <si>
    <r>
      <rPr>
        <i/>
        <sz val="12"/>
        <color theme="1"/>
        <rFont val="Times New Roman"/>
        <family val="1"/>
      </rPr>
      <t>DDX58</t>
    </r>
    <r>
      <rPr>
        <sz val="12"/>
        <color theme="1"/>
        <rFont val="Times New Roman"/>
        <family val="1"/>
      </rPr>
      <t xml:space="preserve"> (missense S144F)</t>
    </r>
  </si>
  <si>
    <r>
      <rPr>
        <i/>
        <sz val="12"/>
        <color theme="1"/>
        <rFont val="Times New Roman"/>
        <family val="1"/>
      </rPr>
      <t>MORN5</t>
    </r>
    <r>
      <rPr>
        <sz val="12"/>
        <color theme="1"/>
        <rFont val="Times New Roman"/>
        <family val="1"/>
      </rPr>
      <t xml:space="preserve"> (missense G86S)</t>
    </r>
  </si>
  <si>
    <r>
      <rPr>
        <i/>
        <sz val="12"/>
        <color theme="1"/>
        <rFont val="Times New Roman"/>
        <family val="1"/>
      </rPr>
      <t>RABGAP1</t>
    </r>
    <r>
      <rPr>
        <sz val="12"/>
        <color theme="1"/>
        <rFont val="Times New Roman"/>
        <family val="1"/>
      </rPr>
      <t xml:space="preserve"> (intron)</t>
    </r>
  </si>
  <si>
    <r>
      <rPr>
        <i/>
        <sz val="12"/>
        <color theme="1"/>
        <rFont val="Times New Roman"/>
        <family val="1"/>
      </rPr>
      <t>GTF3C4</t>
    </r>
    <r>
      <rPr>
        <sz val="12"/>
        <color theme="1"/>
        <rFont val="Times New Roman"/>
        <family val="1"/>
      </rPr>
      <t xml:space="preserve"> (missense G234R)</t>
    </r>
  </si>
  <si>
    <r>
      <rPr>
        <i/>
        <sz val="12"/>
        <color theme="1"/>
        <rFont val="Times New Roman"/>
        <family val="1"/>
      </rPr>
      <t>ABO</t>
    </r>
    <r>
      <rPr>
        <sz val="12"/>
        <color theme="1"/>
        <rFont val="Times New Roman"/>
        <family val="1"/>
      </rPr>
      <t xml:space="preserve"> (intron)</t>
    </r>
  </si>
  <si>
    <r>
      <rPr>
        <i/>
        <sz val="12"/>
        <color theme="1"/>
        <rFont val="Times New Roman"/>
        <family val="1"/>
      </rPr>
      <t>DBH</t>
    </r>
    <r>
      <rPr>
        <sz val="12"/>
        <color theme="1"/>
        <rFont val="Times New Roman"/>
        <family val="1"/>
      </rPr>
      <t xml:space="preserve"> (missense R79W)</t>
    </r>
  </si>
  <si>
    <r>
      <rPr>
        <i/>
        <sz val="12"/>
        <color theme="1"/>
        <rFont val="Times New Roman"/>
        <family val="1"/>
      </rPr>
      <t>ANKRD30A</t>
    </r>
    <r>
      <rPr>
        <sz val="12"/>
        <color theme="1"/>
        <rFont val="Times New Roman"/>
        <family val="1"/>
      </rPr>
      <t xml:space="preserve"> (missense V1150L)</t>
    </r>
  </si>
  <si>
    <r>
      <rPr>
        <i/>
        <sz val="12"/>
        <color theme="1"/>
        <rFont val="Times New Roman"/>
        <family val="1"/>
      </rPr>
      <t>ADO</t>
    </r>
    <r>
      <rPr>
        <sz val="12"/>
        <color theme="1"/>
        <rFont val="Times New Roman"/>
        <family val="1"/>
      </rPr>
      <t xml:space="preserve"> (missense P39A)</t>
    </r>
  </si>
  <si>
    <r>
      <rPr>
        <i/>
        <sz val="12"/>
        <color theme="1"/>
        <rFont val="Times New Roman"/>
        <family val="1"/>
      </rPr>
      <t>CDH23</t>
    </r>
    <r>
      <rPr>
        <sz val="12"/>
        <color theme="1"/>
        <rFont val="Times New Roman"/>
        <family val="1"/>
      </rPr>
      <t xml:space="preserve"> (intron), </t>
    </r>
    <r>
      <rPr>
        <i/>
        <sz val="12"/>
        <color theme="1"/>
        <rFont val="Times New Roman"/>
        <family val="1"/>
      </rPr>
      <t>C10orf54</t>
    </r>
    <r>
      <rPr>
        <sz val="12"/>
        <color theme="1"/>
        <rFont val="Times New Roman"/>
        <family val="1"/>
      </rPr>
      <t xml:space="preserve"> (missense A25T)</t>
    </r>
  </si>
  <si>
    <r>
      <rPr>
        <i/>
        <sz val="12"/>
        <color theme="1"/>
        <rFont val="Times New Roman"/>
        <family val="1"/>
      </rPr>
      <t xml:space="preserve">SPOCK2 </t>
    </r>
    <r>
      <rPr>
        <sz val="12"/>
        <color theme="1"/>
        <rFont val="Times New Roman"/>
        <family val="1"/>
      </rPr>
      <t>(missense G237R)</t>
    </r>
  </si>
  <si>
    <r>
      <rPr>
        <i/>
        <sz val="12"/>
        <color theme="1"/>
        <rFont val="Times New Roman"/>
        <family val="1"/>
      </rPr>
      <t>OBFC1</t>
    </r>
    <r>
      <rPr>
        <sz val="12"/>
        <color theme="1"/>
        <rFont val="Times New Roman"/>
        <family val="1"/>
      </rPr>
      <t xml:space="preserve"> (intron)</t>
    </r>
  </si>
  <si>
    <r>
      <rPr>
        <i/>
        <sz val="12"/>
        <color theme="1"/>
        <rFont val="Times New Roman"/>
        <family val="1"/>
      </rPr>
      <t xml:space="preserve">LMO1 </t>
    </r>
    <r>
      <rPr>
        <sz val="12"/>
        <color theme="1"/>
        <rFont val="Times New Roman"/>
        <family val="1"/>
      </rPr>
      <t>(intron)</t>
    </r>
  </si>
  <si>
    <r>
      <rPr>
        <i/>
        <sz val="12"/>
        <color theme="1"/>
        <rFont val="Times New Roman"/>
        <family val="1"/>
      </rPr>
      <t>BDNF-AS1</t>
    </r>
    <r>
      <rPr>
        <sz val="12"/>
        <color theme="1"/>
        <rFont val="Times New Roman"/>
        <family val="1"/>
      </rPr>
      <t xml:space="preserve"> (intron)</t>
    </r>
  </si>
  <si>
    <r>
      <rPr>
        <i/>
        <sz val="12"/>
        <color theme="1"/>
        <rFont val="Times New Roman"/>
        <family val="1"/>
      </rPr>
      <t>KIF18A</t>
    </r>
    <r>
      <rPr>
        <sz val="12"/>
        <color theme="1"/>
        <rFont val="Times New Roman"/>
        <family val="1"/>
      </rPr>
      <t xml:space="preserve"> (missense I735V)</t>
    </r>
  </si>
  <si>
    <r>
      <rPr>
        <i/>
        <sz val="12"/>
        <color theme="1"/>
        <rFont val="Times New Roman"/>
        <family val="1"/>
      </rPr>
      <t>AGBL2</t>
    </r>
    <r>
      <rPr>
        <sz val="12"/>
        <color theme="1"/>
        <rFont val="Times New Roman"/>
        <family val="1"/>
      </rPr>
      <t xml:space="preserve"> (missense M671I)</t>
    </r>
  </si>
  <si>
    <r>
      <rPr>
        <i/>
        <sz val="12"/>
        <color theme="1"/>
        <rFont val="Times New Roman"/>
        <family val="1"/>
      </rPr>
      <t>OR5B12</t>
    </r>
    <r>
      <rPr>
        <sz val="12"/>
        <color theme="1"/>
        <rFont val="Times New Roman"/>
        <family val="1"/>
      </rPr>
      <t xml:space="preserve"> (missense C141Y)</t>
    </r>
  </si>
  <si>
    <r>
      <rPr>
        <i/>
        <sz val="12"/>
        <color theme="1"/>
        <rFont val="Times New Roman"/>
        <family val="1"/>
      </rPr>
      <t>C11orf84</t>
    </r>
    <r>
      <rPr>
        <sz val="12"/>
        <color theme="1"/>
        <rFont val="Times New Roman"/>
        <family val="1"/>
      </rPr>
      <t xml:space="preserve"> (intron)</t>
    </r>
  </si>
  <si>
    <r>
      <rPr>
        <i/>
        <sz val="12"/>
        <color theme="1"/>
        <rFont val="Times New Roman"/>
        <family val="1"/>
      </rPr>
      <t>NOX4</t>
    </r>
    <r>
      <rPr>
        <sz val="12"/>
        <color theme="1"/>
        <rFont val="Times New Roman"/>
        <family val="1"/>
      </rPr>
      <t xml:space="preserve"> (intron)</t>
    </r>
  </si>
  <si>
    <r>
      <rPr>
        <i/>
        <sz val="12"/>
        <color theme="1"/>
        <rFont val="Times New Roman"/>
        <family val="1"/>
      </rPr>
      <t xml:space="preserve">GPRC5A </t>
    </r>
    <r>
      <rPr>
        <sz val="12"/>
        <color theme="1"/>
        <rFont val="Times New Roman"/>
        <family val="1"/>
      </rPr>
      <t>(missense T182A)</t>
    </r>
  </si>
  <si>
    <r>
      <rPr>
        <i/>
        <sz val="12"/>
        <color theme="1"/>
        <rFont val="Times New Roman"/>
        <family val="1"/>
      </rPr>
      <t>LRRK2</t>
    </r>
    <r>
      <rPr>
        <sz val="12"/>
        <color theme="1"/>
        <rFont val="Times New Roman"/>
        <family val="1"/>
      </rPr>
      <t xml:space="preserve"> (missense V1389I)</t>
    </r>
  </si>
  <si>
    <r>
      <rPr>
        <i/>
        <sz val="12"/>
        <color theme="1"/>
        <rFont val="Times New Roman"/>
        <family val="1"/>
      </rPr>
      <t>PRKAG1</t>
    </r>
    <r>
      <rPr>
        <sz val="12"/>
        <color theme="1"/>
        <rFont val="Times New Roman"/>
        <family val="1"/>
      </rPr>
      <t xml:space="preserve"> (missense T89S/T98S/T57S)</t>
    </r>
  </si>
  <si>
    <r>
      <rPr>
        <i/>
        <sz val="12"/>
        <color theme="1"/>
        <rFont val="Times New Roman"/>
        <family val="1"/>
      </rPr>
      <t>CERS5</t>
    </r>
    <r>
      <rPr>
        <sz val="12"/>
        <color theme="1"/>
        <rFont val="Times New Roman"/>
        <family val="1"/>
      </rPr>
      <t xml:space="preserve"> (missense C75R)</t>
    </r>
  </si>
  <si>
    <r>
      <rPr>
        <i/>
        <sz val="12"/>
        <color theme="1"/>
        <rFont val="Times New Roman"/>
        <family val="1"/>
      </rPr>
      <t>KRT82</t>
    </r>
    <r>
      <rPr>
        <sz val="12"/>
        <color theme="1"/>
        <rFont val="Times New Roman"/>
        <family val="1"/>
      </rPr>
      <t xml:space="preserve"> (intron)</t>
    </r>
  </si>
  <si>
    <r>
      <rPr>
        <i/>
        <sz val="12"/>
        <color theme="1"/>
        <rFont val="Times New Roman"/>
        <family val="1"/>
      </rPr>
      <t>SBNO1</t>
    </r>
    <r>
      <rPr>
        <sz val="12"/>
        <color theme="1"/>
        <rFont val="Times New Roman"/>
        <family val="1"/>
      </rPr>
      <t xml:space="preserve"> (missense S728N/S729N)</t>
    </r>
  </si>
  <si>
    <r>
      <rPr>
        <i/>
        <sz val="12"/>
        <color theme="1"/>
        <rFont val="Times New Roman"/>
        <family val="1"/>
      </rPr>
      <t xml:space="preserve">MYH6 </t>
    </r>
    <r>
      <rPr>
        <sz val="12"/>
        <color theme="1"/>
        <rFont val="Times New Roman"/>
        <family val="1"/>
      </rPr>
      <t>(intron)</t>
    </r>
  </si>
  <si>
    <r>
      <rPr>
        <i/>
        <sz val="12"/>
        <color theme="1"/>
        <rFont val="Times New Roman"/>
        <family val="1"/>
      </rPr>
      <t xml:space="preserve">ATP10A </t>
    </r>
    <r>
      <rPr>
        <sz val="12"/>
        <color theme="1"/>
        <rFont val="Times New Roman"/>
        <family val="1"/>
      </rPr>
      <t>(missense V1198M)</t>
    </r>
  </si>
  <si>
    <r>
      <rPr>
        <i/>
        <sz val="12"/>
        <color theme="1"/>
        <rFont val="Times New Roman"/>
        <family val="1"/>
      </rPr>
      <t>LACTB</t>
    </r>
    <r>
      <rPr>
        <sz val="12"/>
        <color theme="1"/>
        <rFont val="Times New Roman"/>
        <family val="1"/>
      </rPr>
      <t xml:space="preserve"> (missense R469K)</t>
    </r>
  </si>
  <si>
    <r>
      <rPr>
        <i/>
        <sz val="12"/>
        <color theme="1"/>
        <rFont val="Times New Roman"/>
        <family val="1"/>
      </rPr>
      <t>WDR90</t>
    </r>
    <r>
      <rPr>
        <sz val="12"/>
        <color theme="1"/>
        <rFont val="Times New Roman"/>
        <family val="1"/>
      </rPr>
      <t xml:space="preserve"> (missense G789S)</t>
    </r>
  </si>
  <si>
    <r>
      <rPr>
        <i/>
        <sz val="12"/>
        <color theme="1"/>
        <rFont val="Times New Roman"/>
        <family val="1"/>
      </rPr>
      <t>CFDP1</t>
    </r>
    <r>
      <rPr>
        <sz val="12"/>
        <color theme="1"/>
        <rFont val="Times New Roman"/>
        <family val="1"/>
      </rPr>
      <t xml:space="preserve"> (intron)</t>
    </r>
  </si>
  <si>
    <r>
      <rPr>
        <i/>
        <sz val="12"/>
        <color theme="1"/>
        <rFont val="Times New Roman"/>
        <family val="1"/>
      </rPr>
      <t xml:space="preserve">DPEP1 </t>
    </r>
    <r>
      <rPr>
        <sz val="12"/>
        <color theme="1"/>
        <rFont val="Times New Roman"/>
        <family val="1"/>
      </rPr>
      <t>(missense E351Q)</t>
    </r>
  </si>
  <si>
    <r>
      <rPr>
        <i/>
        <sz val="12"/>
        <color theme="1"/>
        <rFont val="Times New Roman"/>
        <family val="1"/>
      </rPr>
      <t>GEMIN4</t>
    </r>
    <r>
      <rPr>
        <sz val="12"/>
        <color theme="1"/>
        <rFont val="Times New Roman"/>
        <family val="1"/>
      </rPr>
      <t xml:space="preserve"> (missense V157M)</t>
    </r>
  </si>
  <si>
    <r>
      <rPr>
        <i/>
        <sz val="12"/>
        <color theme="1"/>
        <rFont val="Times New Roman"/>
        <family val="1"/>
      </rPr>
      <t>DNAH2</t>
    </r>
    <r>
      <rPr>
        <sz val="12"/>
        <color theme="1"/>
        <rFont val="Times New Roman"/>
        <family val="1"/>
      </rPr>
      <t xml:space="preserve"> (missense T603A)</t>
    </r>
  </si>
  <si>
    <r>
      <rPr>
        <i/>
        <sz val="12"/>
        <color theme="1"/>
        <rFont val="Times New Roman"/>
        <family val="1"/>
      </rPr>
      <t xml:space="preserve">MAPT-AS1 </t>
    </r>
    <r>
      <rPr>
        <sz val="12"/>
        <color theme="1"/>
        <rFont val="Times New Roman"/>
        <family val="1"/>
      </rPr>
      <t xml:space="preserve">(intron), </t>
    </r>
    <r>
      <rPr>
        <i/>
        <sz val="12"/>
        <color theme="1"/>
        <rFont val="Times New Roman"/>
        <family val="1"/>
      </rPr>
      <t>SPPL2C</t>
    </r>
    <r>
      <rPr>
        <sz val="12"/>
        <color theme="1"/>
        <rFont val="Times New Roman"/>
        <family val="1"/>
      </rPr>
      <t xml:space="preserve"> (missense R217C)</t>
    </r>
  </si>
  <si>
    <r>
      <rPr>
        <i/>
        <sz val="12"/>
        <color theme="1"/>
        <rFont val="Times New Roman"/>
        <family val="1"/>
      </rPr>
      <t>HOXB7</t>
    </r>
    <r>
      <rPr>
        <sz val="12"/>
        <color theme="1"/>
        <rFont val="Times New Roman"/>
        <family val="1"/>
      </rPr>
      <t xml:space="preserve"> (missense T9A)</t>
    </r>
  </si>
  <si>
    <r>
      <rPr>
        <i/>
        <sz val="12"/>
        <color theme="1"/>
        <rFont val="Times New Roman"/>
        <family val="1"/>
      </rPr>
      <t xml:space="preserve">TBX2 </t>
    </r>
    <r>
      <rPr>
        <sz val="12"/>
        <color theme="1"/>
        <rFont val="Times New Roman"/>
        <family val="1"/>
      </rPr>
      <t>(intron)</t>
    </r>
  </si>
  <si>
    <r>
      <rPr>
        <i/>
        <sz val="12"/>
        <color theme="1"/>
        <rFont val="Times New Roman"/>
        <family val="1"/>
      </rPr>
      <t>MC5R</t>
    </r>
    <r>
      <rPr>
        <sz val="12"/>
        <color theme="1"/>
        <rFont val="Times New Roman"/>
        <family val="1"/>
      </rPr>
      <t xml:space="preserve"> (missense T305I)</t>
    </r>
  </si>
  <si>
    <r>
      <rPr>
        <i/>
        <sz val="12"/>
        <color theme="1"/>
        <rFont val="Times New Roman"/>
        <family val="1"/>
      </rPr>
      <t>AMH</t>
    </r>
    <r>
      <rPr>
        <sz val="12"/>
        <color theme="1"/>
        <rFont val="Times New Roman"/>
        <family val="1"/>
      </rPr>
      <t xml:space="preserve"> (missense S49I)</t>
    </r>
  </si>
  <si>
    <r>
      <rPr>
        <i/>
        <sz val="12"/>
        <color theme="1"/>
        <rFont val="Times New Roman"/>
        <family val="1"/>
      </rPr>
      <t>RGL3</t>
    </r>
    <r>
      <rPr>
        <sz val="12"/>
        <color theme="1"/>
        <rFont val="Times New Roman"/>
        <family val="1"/>
      </rPr>
      <t xml:space="preserve"> (missense P162H)</t>
    </r>
  </si>
  <si>
    <r>
      <rPr>
        <i/>
        <sz val="12"/>
        <color theme="1"/>
        <rFont val="Times New Roman"/>
        <family val="1"/>
      </rPr>
      <t xml:space="preserve">PGLYRP2 </t>
    </r>
    <r>
      <rPr>
        <sz val="12"/>
        <color theme="1"/>
        <rFont val="Times New Roman"/>
        <family val="1"/>
      </rPr>
      <t>(missense R288W)</t>
    </r>
  </si>
  <si>
    <r>
      <rPr>
        <i/>
        <sz val="12"/>
        <color theme="1"/>
        <rFont val="Times New Roman"/>
        <family val="1"/>
      </rPr>
      <t xml:space="preserve">ZNF101 </t>
    </r>
    <r>
      <rPr>
        <sz val="12"/>
        <color theme="1"/>
        <rFont val="Times New Roman"/>
        <family val="1"/>
      </rPr>
      <t>(intron)</t>
    </r>
  </si>
  <si>
    <r>
      <rPr>
        <i/>
        <sz val="12"/>
        <color theme="1"/>
        <rFont val="Times New Roman"/>
        <family val="1"/>
      </rPr>
      <t>ZNF607</t>
    </r>
    <r>
      <rPr>
        <sz val="12"/>
        <color theme="1"/>
        <rFont val="Times New Roman"/>
        <family val="1"/>
      </rPr>
      <t xml:space="preserve"> (missense R468G/R469G)</t>
    </r>
  </si>
  <si>
    <r>
      <rPr>
        <i/>
        <sz val="12"/>
        <color theme="1"/>
        <rFont val="Times New Roman"/>
        <family val="1"/>
      </rPr>
      <t xml:space="preserve">LTBP4 </t>
    </r>
    <r>
      <rPr>
        <sz val="12"/>
        <color theme="1"/>
        <rFont val="Times New Roman"/>
        <family val="1"/>
      </rPr>
      <t>(missense V157I/V194I/V127I)</t>
    </r>
  </si>
  <si>
    <r>
      <rPr>
        <i/>
        <sz val="12"/>
        <color theme="1"/>
        <rFont val="Times New Roman"/>
        <family val="1"/>
      </rPr>
      <t xml:space="preserve">RRAS </t>
    </r>
    <r>
      <rPr>
        <sz val="12"/>
        <color theme="1"/>
        <rFont val="Times New Roman"/>
        <family val="1"/>
      </rPr>
      <t>(missense D133N)</t>
    </r>
  </si>
  <si>
    <r>
      <rPr>
        <i/>
        <sz val="12"/>
        <color theme="1"/>
        <rFont val="Times New Roman"/>
        <family val="1"/>
      </rPr>
      <t>NAPB</t>
    </r>
    <r>
      <rPr>
        <sz val="12"/>
        <color theme="1"/>
        <rFont val="Times New Roman"/>
        <family val="1"/>
      </rPr>
      <t xml:space="preserve"> (missense I119V)</t>
    </r>
  </si>
  <si>
    <r>
      <rPr>
        <i/>
        <sz val="12"/>
        <color theme="1"/>
        <rFont val="Times New Roman"/>
        <family val="1"/>
      </rPr>
      <t>PROCR</t>
    </r>
    <r>
      <rPr>
        <sz val="12"/>
        <color theme="1"/>
        <rFont val="Times New Roman"/>
        <family val="1"/>
      </rPr>
      <t xml:space="preserve"> (missense S219G)</t>
    </r>
  </si>
  <si>
    <r>
      <rPr>
        <i/>
        <sz val="12"/>
        <color theme="1"/>
        <rFont val="Times New Roman"/>
        <family val="1"/>
      </rPr>
      <t>PREX1</t>
    </r>
    <r>
      <rPr>
        <sz val="12"/>
        <color theme="1"/>
        <rFont val="Times New Roman"/>
        <family val="1"/>
      </rPr>
      <t xml:space="preserve"> (intron)</t>
    </r>
  </si>
  <si>
    <r>
      <rPr>
        <i/>
        <sz val="12"/>
        <color theme="1"/>
        <rFont val="Times New Roman"/>
        <family val="1"/>
      </rPr>
      <t>KCNB1</t>
    </r>
    <r>
      <rPr>
        <sz val="12"/>
        <color theme="1"/>
        <rFont val="Times New Roman"/>
        <family val="1"/>
      </rPr>
      <t xml:space="preserve"> (intron)</t>
    </r>
  </si>
  <si>
    <r>
      <rPr>
        <i/>
        <sz val="12"/>
        <color theme="1"/>
        <rFont val="Times New Roman"/>
        <family val="1"/>
      </rPr>
      <t>RRP1B</t>
    </r>
    <r>
      <rPr>
        <sz val="12"/>
        <color theme="1"/>
        <rFont val="Times New Roman"/>
        <family val="1"/>
      </rPr>
      <t xml:space="preserve"> (missense L436P)</t>
    </r>
  </si>
  <si>
    <r>
      <rPr>
        <i/>
        <sz val="12"/>
        <color theme="1"/>
        <rFont val="Times New Roman"/>
        <family val="1"/>
      </rPr>
      <t>TNRC6B</t>
    </r>
    <r>
      <rPr>
        <sz val="12"/>
        <color theme="1"/>
        <rFont val="Times New Roman"/>
        <family val="1"/>
      </rPr>
      <t xml:space="preserve"> (intron)</t>
    </r>
  </si>
  <si>
    <r>
      <rPr>
        <i/>
        <sz val="12"/>
        <color theme="1"/>
        <rFont val="Times New Roman"/>
        <family val="1"/>
      </rPr>
      <t xml:space="preserve">RNF207 </t>
    </r>
    <r>
      <rPr>
        <sz val="12"/>
        <color theme="1"/>
        <rFont val="Times New Roman"/>
        <family val="1"/>
      </rPr>
      <t>(missense N573S)</t>
    </r>
  </si>
  <si>
    <r>
      <rPr>
        <i/>
        <sz val="12"/>
        <color theme="1"/>
        <rFont val="Times New Roman"/>
        <family val="1"/>
      </rPr>
      <t>PALMD</t>
    </r>
    <r>
      <rPr>
        <sz val="12"/>
        <color theme="1"/>
        <rFont val="Times New Roman"/>
        <family val="1"/>
      </rPr>
      <t xml:space="preserve"> (missense T276M), </t>
    </r>
    <r>
      <rPr>
        <i/>
        <sz val="12"/>
        <color theme="1"/>
        <rFont val="Times New Roman"/>
        <family val="1"/>
      </rPr>
      <t>MIR548D1</t>
    </r>
    <r>
      <rPr>
        <sz val="12"/>
        <color theme="1"/>
        <rFont val="Times New Roman"/>
        <family val="1"/>
      </rPr>
      <t xml:space="preserve"> (intron), </t>
    </r>
    <r>
      <rPr>
        <i/>
        <sz val="12"/>
        <color theme="1"/>
        <rFont val="Times New Roman"/>
        <family val="1"/>
      </rPr>
      <t xml:space="preserve">MIR548AA1 </t>
    </r>
    <r>
      <rPr>
        <sz val="12"/>
        <color theme="1"/>
        <rFont val="Times New Roman"/>
        <family val="1"/>
      </rPr>
      <t>(intron)</t>
    </r>
  </si>
  <si>
    <r>
      <rPr>
        <i/>
        <sz val="12"/>
        <color theme="1"/>
        <rFont val="Times New Roman"/>
        <family val="1"/>
      </rPr>
      <t xml:space="preserve">XIRP2 </t>
    </r>
    <r>
      <rPr>
        <sz val="12"/>
        <color theme="1"/>
        <rFont val="Times New Roman"/>
        <family val="1"/>
      </rPr>
      <t>(missense N3363S/N3141S)</t>
    </r>
  </si>
  <si>
    <r>
      <rPr>
        <i/>
        <sz val="12"/>
        <color theme="1"/>
        <rFont val="Times New Roman"/>
        <family val="1"/>
      </rPr>
      <t xml:space="preserve">APEH </t>
    </r>
    <r>
      <rPr>
        <sz val="12"/>
        <color theme="1"/>
        <rFont val="Times New Roman"/>
        <family val="1"/>
      </rPr>
      <t>(missense R385Q)</t>
    </r>
  </si>
  <si>
    <r>
      <rPr>
        <i/>
        <sz val="12"/>
        <color theme="1"/>
        <rFont val="Times New Roman"/>
        <family val="1"/>
      </rPr>
      <t>STAB1</t>
    </r>
    <r>
      <rPr>
        <sz val="12"/>
        <color theme="1"/>
        <rFont val="Times New Roman"/>
        <family val="1"/>
      </rPr>
      <t xml:space="preserve"> (missense M2506T)</t>
    </r>
  </si>
  <si>
    <r>
      <rPr>
        <i/>
        <sz val="12"/>
        <color theme="1"/>
        <rFont val="Times New Roman"/>
        <family val="1"/>
      </rPr>
      <t>ZBTB38</t>
    </r>
    <r>
      <rPr>
        <sz val="12"/>
        <color theme="1"/>
        <rFont val="Times New Roman"/>
        <family val="1"/>
      </rPr>
      <t xml:space="preserve"> (intron)</t>
    </r>
  </si>
  <si>
    <r>
      <rPr>
        <i/>
        <sz val="12"/>
        <color theme="1"/>
        <rFont val="Times New Roman"/>
        <family val="1"/>
      </rPr>
      <t xml:space="preserve">TSC22D2 </t>
    </r>
    <r>
      <rPr>
        <sz val="12"/>
        <color theme="1"/>
        <rFont val="Times New Roman"/>
        <family val="1"/>
      </rPr>
      <t>(missense A419T)</t>
    </r>
  </si>
  <si>
    <r>
      <rPr>
        <i/>
        <sz val="12"/>
        <color theme="1"/>
        <rFont val="Times New Roman"/>
        <family val="1"/>
      </rPr>
      <t>LPP</t>
    </r>
    <r>
      <rPr>
        <sz val="12"/>
        <color theme="1"/>
        <rFont val="Times New Roman"/>
        <family val="1"/>
      </rPr>
      <t xml:space="preserve"> (intron)</t>
    </r>
  </si>
  <si>
    <r>
      <rPr>
        <i/>
        <sz val="12"/>
        <color theme="1"/>
        <rFont val="Times New Roman"/>
        <family val="1"/>
      </rPr>
      <t xml:space="preserve">AFAP1 </t>
    </r>
    <r>
      <rPr>
        <sz val="12"/>
        <color theme="1"/>
        <rFont val="Times New Roman"/>
        <family val="1"/>
      </rPr>
      <t>(intron)</t>
    </r>
  </si>
  <si>
    <r>
      <rPr>
        <i/>
        <sz val="12"/>
        <color theme="1"/>
        <rFont val="Times New Roman"/>
        <family val="1"/>
      </rPr>
      <t>RBM47</t>
    </r>
    <r>
      <rPr>
        <sz val="12"/>
        <color theme="1"/>
        <rFont val="Times New Roman"/>
        <family val="1"/>
      </rPr>
      <t xml:space="preserve"> (missense G469R/G538R)</t>
    </r>
  </si>
  <si>
    <r>
      <rPr>
        <i/>
        <sz val="12"/>
        <color theme="1"/>
        <rFont val="Times New Roman"/>
        <family val="1"/>
      </rPr>
      <t>HPSE</t>
    </r>
    <r>
      <rPr>
        <sz val="12"/>
        <color theme="1"/>
        <rFont val="Times New Roman"/>
        <family val="1"/>
      </rPr>
      <t xml:space="preserve"> (missense G312D/G370D)</t>
    </r>
  </si>
  <si>
    <r>
      <rPr>
        <i/>
        <sz val="12"/>
        <color theme="1"/>
        <rFont val="Times New Roman"/>
        <family val="1"/>
      </rPr>
      <t>PRDM6</t>
    </r>
    <r>
      <rPr>
        <sz val="12"/>
        <color theme="1"/>
        <rFont val="Times New Roman"/>
        <family val="1"/>
      </rPr>
      <t xml:space="preserve"> (missense A291T)</t>
    </r>
  </si>
  <si>
    <r>
      <rPr>
        <i/>
        <sz val="12"/>
        <color theme="1"/>
        <rFont val="Times New Roman"/>
        <family val="1"/>
      </rPr>
      <t>RPL26L1</t>
    </r>
    <r>
      <rPr>
        <sz val="12"/>
        <color theme="1"/>
        <rFont val="Times New Roman"/>
        <family val="1"/>
      </rPr>
      <t xml:space="preserve"> (missense V97M)</t>
    </r>
  </si>
  <si>
    <r>
      <rPr>
        <i/>
        <sz val="12"/>
        <color theme="1"/>
        <rFont val="Times New Roman"/>
        <family val="1"/>
      </rPr>
      <t>PHACTR1</t>
    </r>
    <r>
      <rPr>
        <sz val="12"/>
        <color theme="1"/>
        <rFont val="Times New Roman"/>
        <family val="1"/>
      </rPr>
      <t xml:space="preserve"> (intron)</t>
    </r>
  </si>
  <si>
    <r>
      <rPr>
        <i/>
        <sz val="12"/>
        <color theme="1"/>
        <rFont val="Times New Roman"/>
        <family val="1"/>
      </rPr>
      <t xml:space="preserve">COL21A1 </t>
    </r>
    <r>
      <rPr>
        <sz val="12"/>
        <color theme="1"/>
        <rFont val="Times New Roman"/>
        <family val="1"/>
      </rPr>
      <t>(missense G665V)</t>
    </r>
  </si>
  <si>
    <r>
      <rPr>
        <i/>
        <sz val="12"/>
        <color theme="1"/>
        <rFont val="Times New Roman"/>
        <family val="1"/>
      </rPr>
      <t xml:space="preserve">EYS </t>
    </r>
    <r>
      <rPr>
        <sz val="12"/>
        <color theme="1"/>
        <rFont val="Times New Roman"/>
        <family val="1"/>
      </rPr>
      <t>(missense T1714P)</t>
    </r>
  </si>
  <si>
    <r>
      <rPr>
        <i/>
        <sz val="12"/>
        <color theme="1"/>
        <rFont val="Times New Roman"/>
        <family val="1"/>
      </rPr>
      <t>SLC13A4</t>
    </r>
    <r>
      <rPr>
        <sz val="12"/>
        <color theme="1"/>
        <rFont val="Times New Roman"/>
        <family val="1"/>
      </rPr>
      <t xml:space="preserve"> (missense V590I)</t>
    </r>
  </si>
  <si>
    <r>
      <rPr>
        <i/>
        <sz val="12"/>
        <color theme="1"/>
        <rFont val="Times New Roman"/>
        <family val="1"/>
      </rPr>
      <t>KIAA1549</t>
    </r>
    <r>
      <rPr>
        <sz val="12"/>
        <color theme="1"/>
        <rFont val="Times New Roman"/>
        <family val="1"/>
      </rPr>
      <t xml:space="preserve"> (synonymous L727L)</t>
    </r>
  </si>
  <si>
    <r>
      <rPr>
        <i/>
        <sz val="12"/>
        <color theme="1"/>
        <rFont val="Times New Roman"/>
        <family val="1"/>
      </rPr>
      <t xml:space="preserve">MORN5 </t>
    </r>
    <r>
      <rPr>
        <sz val="12"/>
        <color theme="1"/>
        <rFont val="Times New Roman"/>
        <family val="1"/>
      </rPr>
      <t>(missense G86S)</t>
    </r>
  </si>
  <si>
    <r>
      <rPr>
        <i/>
        <sz val="12"/>
        <color theme="1"/>
        <rFont val="Times New Roman"/>
        <family val="1"/>
      </rPr>
      <t xml:space="preserve">ADO </t>
    </r>
    <r>
      <rPr>
        <sz val="12"/>
        <color theme="1"/>
        <rFont val="Times New Roman"/>
        <family val="1"/>
      </rPr>
      <t>(missense P39A)</t>
    </r>
  </si>
  <si>
    <r>
      <rPr>
        <i/>
        <sz val="12"/>
        <color theme="1"/>
        <rFont val="Times New Roman"/>
        <family val="1"/>
      </rPr>
      <t>CDH23 (</t>
    </r>
    <r>
      <rPr>
        <sz val="12"/>
        <color theme="1"/>
        <rFont val="Times New Roman"/>
        <family val="1"/>
      </rPr>
      <t xml:space="preserve">intron), </t>
    </r>
    <r>
      <rPr>
        <i/>
        <sz val="12"/>
        <color theme="1"/>
        <rFont val="Times New Roman"/>
        <family val="1"/>
      </rPr>
      <t>C10orf54</t>
    </r>
    <r>
      <rPr>
        <sz val="12"/>
        <color theme="1"/>
        <rFont val="Times New Roman"/>
        <family val="1"/>
      </rPr>
      <t xml:space="preserve"> (missense A25T)</t>
    </r>
  </si>
  <si>
    <r>
      <rPr>
        <i/>
        <sz val="12"/>
        <color theme="1"/>
        <rFont val="Times New Roman"/>
        <family val="1"/>
      </rPr>
      <t>SPOCK2</t>
    </r>
    <r>
      <rPr>
        <sz val="12"/>
        <color theme="1"/>
        <rFont val="Times New Roman"/>
        <family val="1"/>
      </rPr>
      <t xml:space="preserve"> (missense G237R)</t>
    </r>
  </si>
  <si>
    <r>
      <rPr>
        <i/>
        <sz val="12"/>
        <color theme="1"/>
        <rFont val="Times New Roman"/>
        <family val="1"/>
      </rPr>
      <t>LMO1</t>
    </r>
    <r>
      <rPr>
        <sz val="12"/>
        <color theme="1"/>
        <rFont val="Times New Roman"/>
        <family val="1"/>
      </rPr>
      <t xml:space="preserve"> (intron)</t>
    </r>
  </si>
  <si>
    <r>
      <rPr>
        <i/>
        <sz val="12"/>
        <color theme="1"/>
        <rFont val="Times New Roman"/>
        <family val="1"/>
      </rPr>
      <t xml:space="preserve">LRRK2 </t>
    </r>
    <r>
      <rPr>
        <sz val="12"/>
        <color theme="1"/>
        <rFont val="Times New Roman"/>
        <family val="1"/>
      </rPr>
      <t>(missense V1389I)</t>
    </r>
  </si>
  <si>
    <r>
      <rPr>
        <i/>
        <sz val="12"/>
        <color theme="1"/>
        <rFont val="Times New Roman"/>
        <family val="1"/>
      </rPr>
      <t xml:space="preserve">PRKAG1 </t>
    </r>
    <r>
      <rPr>
        <sz val="12"/>
        <color theme="1"/>
        <rFont val="Times New Roman"/>
        <family val="1"/>
      </rPr>
      <t>(missense T89S/T98S/T57S)</t>
    </r>
  </si>
  <si>
    <r>
      <rPr>
        <i/>
        <sz val="12"/>
        <color theme="1"/>
        <rFont val="Times New Roman"/>
        <family val="1"/>
      </rPr>
      <t>ATP10A</t>
    </r>
    <r>
      <rPr>
        <sz val="12"/>
        <color theme="1"/>
        <rFont val="Times New Roman"/>
        <family val="1"/>
      </rPr>
      <t xml:space="preserve"> (missense V1198M)</t>
    </r>
  </si>
  <si>
    <r>
      <rPr>
        <i/>
        <sz val="12"/>
        <color theme="1"/>
        <rFont val="Times New Roman"/>
        <family val="1"/>
      </rPr>
      <t xml:space="preserve">LACTB </t>
    </r>
    <r>
      <rPr>
        <sz val="12"/>
        <color theme="1"/>
        <rFont val="Times New Roman"/>
        <family val="1"/>
      </rPr>
      <t>(missense R469K)</t>
    </r>
  </si>
  <si>
    <r>
      <rPr>
        <i/>
        <sz val="12"/>
        <color theme="1"/>
        <rFont val="Times New Roman"/>
        <family val="1"/>
      </rPr>
      <t xml:space="preserve">WDR90 </t>
    </r>
    <r>
      <rPr>
        <sz val="12"/>
        <color theme="1"/>
        <rFont val="Times New Roman"/>
        <family val="1"/>
      </rPr>
      <t>(missense G789S)</t>
    </r>
  </si>
  <si>
    <r>
      <rPr>
        <i/>
        <sz val="12"/>
        <color theme="1"/>
        <rFont val="Times New Roman"/>
        <family val="1"/>
      </rPr>
      <t xml:space="preserve">DNAH2 </t>
    </r>
    <r>
      <rPr>
        <sz val="12"/>
        <color theme="1"/>
        <rFont val="Times New Roman"/>
        <family val="1"/>
      </rPr>
      <t>(missense T603A)</t>
    </r>
  </si>
  <si>
    <r>
      <rPr>
        <i/>
        <sz val="12"/>
        <color theme="1"/>
        <rFont val="Times New Roman"/>
        <family val="1"/>
      </rPr>
      <t>MAPT-AS1</t>
    </r>
    <r>
      <rPr>
        <sz val="12"/>
        <color theme="1"/>
        <rFont val="Times New Roman"/>
        <family val="1"/>
      </rPr>
      <t xml:space="preserve"> (intron),SPPL2C (missense R217C)</t>
    </r>
  </si>
  <si>
    <r>
      <rPr>
        <i/>
        <sz val="12"/>
        <color theme="1"/>
        <rFont val="Times New Roman"/>
        <family val="1"/>
      </rPr>
      <t>TBX2</t>
    </r>
    <r>
      <rPr>
        <sz val="12"/>
        <color theme="1"/>
        <rFont val="Times New Roman"/>
        <family val="1"/>
      </rPr>
      <t xml:space="preserve"> (intron)</t>
    </r>
  </si>
  <si>
    <r>
      <rPr>
        <i/>
        <sz val="12"/>
        <color theme="1"/>
        <rFont val="Times New Roman"/>
        <family val="1"/>
      </rPr>
      <t xml:space="preserve">MC5R </t>
    </r>
    <r>
      <rPr>
        <sz val="12"/>
        <color theme="1"/>
        <rFont val="Times New Roman"/>
        <family val="1"/>
      </rPr>
      <t>(missense T305I)</t>
    </r>
  </si>
  <si>
    <r>
      <rPr>
        <i/>
        <sz val="12"/>
        <color theme="1"/>
        <rFont val="Times New Roman"/>
        <family val="1"/>
      </rPr>
      <t xml:space="preserve">AMH </t>
    </r>
    <r>
      <rPr>
        <sz val="12"/>
        <color theme="1"/>
        <rFont val="Times New Roman"/>
        <family val="1"/>
      </rPr>
      <t>(missense S49I)</t>
    </r>
  </si>
  <si>
    <r>
      <rPr>
        <i/>
        <sz val="12"/>
        <color theme="1"/>
        <rFont val="Times New Roman"/>
        <family val="1"/>
      </rPr>
      <t>PGLYRP2</t>
    </r>
    <r>
      <rPr>
        <sz val="12"/>
        <color theme="1"/>
        <rFont val="Times New Roman"/>
        <family val="1"/>
      </rPr>
      <t xml:space="preserve"> (missense R288W)</t>
    </r>
  </si>
  <si>
    <r>
      <rPr>
        <i/>
        <sz val="12"/>
        <color theme="1"/>
        <rFont val="Times New Roman"/>
        <family val="1"/>
      </rPr>
      <t>ZNF101</t>
    </r>
    <r>
      <rPr>
        <sz val="12"/>
        <color theme="1"/>
        <rFont val="Times New Roman"/>
        <family val="1"/>
      </rPr>
      <t xml:space="preserve"> (intron)</t>
    </r>
  </si>
  <si>
    <r>
      <rPr>
        <i/>
        <sz val="12"/>
        <color theme="1"/>
        <rFont val="Times New Roman"/>
        <family val="1"/>
      </rPr>
      <t xml:space="preserve">ZNF607 </t>
    </r>
    <r>
      <rPr>
        <sz val="12"/>
        <color theme="1"/>
        <rFont val="Times New Roman"/>
        <family val="1"/>
      </rPr>
      <t>(missense R468G/R469G)</t>
    </r>
  </si>
  <si>
    <r>
      <rPr>
        <i/>
        <sz val="12"/>
        <color theme="1"/>
        <rFont val="Times New Roman"/>
        <family val="1"/>
      </rPr>
      <t>LTBP4</t>
    </r>
    <r>
      <rPr>
        <sz val="12"/>
        <color theme="1"/>
        <rFont val="Times New Roman"/>
        <family val="1"/>
      </rPr>
      <t xml:space="preserve"> (missense V157I/V194I/V127I)</t>
    </r>
  </si>
  <si>
    <r>
      <rPr>
        <i/>
        <sz val="12"/>
        <color theme="1"/>
        <rFont val="Times New Roman"/>
        <family val="1"/>
      </rPr>
      <t>RRAS</t>
    </r>
    <r>
      <rPr>
        <sz val="12"/>
        <color theme="1"/>
        <rFont val="Times New Roman"/>
        <family val="1"/>
      </rPr>
      <t xml:space="preserve"> (missense D133N)</t>
    </r>
  </si>
  <si>
    <r>
      <rPr>
        <i/>
        <sz val="12"/>
        <color theme="1"/>
        <rFont val="Times New Roman"/>
        <family val="1"/>
      </rPr>
      <t xml:space="preserve">PREX1 </t>
    </r>
    <r>
      <rPr>
        <sz val="12"/>
        <color theme="1"/>
        <rFont val="Times New Roman"/>
        <family val="1"/>
      </rPr>
      <t>(intron)</t>
    </r>
  </si>
  <si>
    <r>
      <rPr>
        <i/>
        <sz val="12"/>
        <color theme="1"/>
        <rFont val="Times New Roman"/>
        <family val="1"/>
      </rPr>
      <t xml:space="preserve">KCNB1 </t>
    </r>
    <r>
      <rPr>
        <sz val="12"/>
        <color theme="1"/>
        <rFont val="Times New Roman"/>
        <family val="1"/>
      </rPr>
      <t>(intron)</t>
    </r>
  </si>
  <si>
    <r>
      <rPr>
        <i/>
        <sz val="12"/>
        <color theme="1"/>
        <rFont val="Times New Roman"/>
        <family val="1"/>
      </rPr>
      <t xml:space="preserve">RRP1B </t>
    </r>
    <r>
      <rPr>
        <sz val="12"/>
        <color theme="1"/>
        <rFont val="Times New Roman"/>
        <family val="1"/>
      </rPr>
      <t>(missense L436P)</t>
    </r>
  </si>
  <si>
    <r>
      <rPr>
        <i/>
        <sz val="12"/>
        <color theme="1"/>
        <rFont val="Times New Roman"/>
        <family val="1"/>
      </rPr>
      <t xml:space="preserve">TNRC6B </t>
    </r>
    <r>
      <rPr>
        <sz val="12"/>
        <color theme="1"/>
        <rFont val="Times New Roman"/>
        <family val="1"/>
      </rPr>
      <t>(intron)</t>
    </r>
  </si>
  <si>
    <t>Chr:Start-End</t>
  </si>
  <si>
    <t>EUR (Novel)</t>
  </si>
  <si>
    <t>12:8.975-9.03</t>
  </si>
  <si>
    <t>EUR_SAS (Novel)</t>
  </si>
  <si>
    <r>
      <t>MAF</t>
    </r>
    <r>
      <rPr>
        <b/>
        <vertAlign val="subscript"/>
        <sz val="12"/>
        <color theme="1"/>
        <rFont val="Arial Narrow"/>
      </rPr>
      <t>min</t>
    </r>
  </si>
  <si>
    <r>
      <t>MAF</t>
    </r>
    <r>
      <rPr>
        <b/>
        <vertAlign val="subscript"/>
        <sz val="12"/>
        <color theme="1"/>
        <rFont val="Arial Narrow"/>
      </rPr>
      <t>max</t>
    </r>
  </si>
  <si>
    <r>
      <t>3.43x10</t>
    </r>
    <r>
      <rPr>
        <vertAlign val="superscript"/>
        <sz val="12"/>
        <color theme="1"/>
        <rFont val="Times New Roman"/>
        <family val="1"/>
      </rPr>
      <t>-6</t>
    </r>
  </si>
  <si>
    <r>
      <t>2.36x10</t>
    </r>
    <r>
      <rPr>
        <vertAlign val="superscript"/>
        <sz val="12"/>
        <color theme="1"/>
        <rFont val="Times New Roman"/>
        <family val="1"/>
      </rPr>
      <t>-6</t>
    </r>
  </si>
  <si>
    <r>
      <t>9.17x10</t>
    </r>
    <r>
      <rPr>
        <vertAlign val="superscript"/>
        <sz val="12"/>
        <color theme="1"/>
        <rFont val="Times New Roman"/>
        <family val="1"/>
      </rPr>
      <t>-4</t>
    </r>
  </si>
  <si>
    <r>
      <t>2.91x10</t>
    </r>
    <r>
      <rPr>
        <vertAlign val="superscript"/>
        <sz val="12"/>
        <color theme="1"/>
        <rFont val="Times New Roman"/>
        <family val="1"/>
      </rPr>
      <t>-6</t>
    </r>
  </si>
  <si>
    <r>
      <t>6.83x10</t>
    </r>
    <r>
      <rPr>
        <vertAlign val="superscript"/>
        <sz val="12"/>
        <color theme="1"/>
        <rFont val="Times New Roman"/>
        <family val="1"/>
      </rPr>
      <t>-7</t>
    </r>
  </si>
  <si>
    <r>
      <t>5.00x10</t>
    </r>
    <r>
      <rPr>
        <vertAlign val="superscript"/>
        <sz val="12"/>
        <color theme="1"/>
        <rFont val="Times New Roman"/>
        <family val="1"/>
      </rPr>
      <t>-4</t>
    </r>
  </si>
  <si>
    <r>
      <rPr>
        <i/>
        <sz val="12"/>
        <rFont val="Times New Roman"/>
        <family val="1"/>
      </rPr>
      <t>PRKAG1</t>
    </r>
    <r>
      <rPr>
        <sz val="12"/>
        <rFont val="Times New Roman"/>
        <family val="1"/>
      </rPr>
      <t>/     rs1126930</t>
    </r>
  </si>
  <si>
    <r>
      <rPr>
        <i/>
        <sz val="12"/>
        <rFont val="Times New Roman"/>
        <family val="1"/>
      </rPr>
      <t>CERS5</t>
    </r>
    <r>
      <rPr>
        <sz val="12"/>
        <rFont val="Times New Roman"/>
        <family val="1"/>
      </rPr>
      <t>/  rs7302981</t>
    </r>
  </si>
  <si>
    <r>
      <rPr>
        <i/>
        <sz val="12"/>
        <rFont val="Times New Roman"/>
        <family val="1"/>
      </rPr>
      <t>SBNO1/</t>
    </r>
    <r>
      <rPr>
        <sz val="12"/>
        <rFont val="Times New Roman"/>
        <family val="1"/>
      </rPr>
      <t xml:space="preserve">     rs1060105</t>
    </r>
  </si>
  <si>
    <r>
      <rPr>
        <i/>
        <sz val="12"/>
        <rFont val="Times New Roman"/>
        <family val="1"/>
      </rPr>
      <t>MYH6</t>
    </r>
    <r>
      <rPr>
        <sz val="12"/>
        <rFont val="Times New Roman"/>
        <family val="1"/>
      </rPr>
      <t>/  rs452036</t>
    </r>
  </si>
  <si>
    <r>
      <rPr>
        <i/>
        <sz val="12"/>
        <rFont val="Times New Roman"/>
        <family val="1"/>
      </rPr>
      <t>DPEP1</t>
    </r>
    <r>
      <rPr>
        <sz val="12"/>
        <rFont val="Times New Roman"/>
        <family val="1"/>
      </rPr>
      <t>/ rs1126464</t>
    </r>
  </si>
  <si>
    <r>
      <rPr>
        <i/>
        <sz val="12"/>
        <rFont val="Times New Roman"/>
        <family val="1"/>
      </rPr>
      <t>HOXB7</t>
    </r>
    <r>
      <rPr>
        <sz val="12"/>
        <rFont val="Times New Roman"/>
        <family val="1"/>
      </rPr>
      <t>/  rs7406910</t>
    </r>
  </si>
  <si>
    <r>
      <rPr>
        <i/>
        <sz val="12"/>
        <rFont val="Times New Roman"/>
        <family val="1"/>
      </rPr>
      <t>TBX2</t>
    </r>
    <r>
      <rPr>
        <sz val="12"/>
        <rFont val="Times New Roman"/>
        <family val="1"/>
      </rPr>
      <t>/  rs8068318</t>
    </r>
  </si>
  <si>
    <r>
      <rPr>
        <i/>
        <sz val="12"/>
        <rFont val="Times New Roman"/>
        <family val="1"/>
      </rPr>
      <t>AMH</t>
    </r>
    <r>
      <rPr>
        <sz val="12"/>
        <rFont val="Times New Roman"/>
        <family val="1"/>
      </rPr>
      <t>/ rs10407022</t>
    </r>
  </si>
  <si>
    <r>
      <rPr>
        <i/>
        <sz val="12"/>
        <rFont val="Times New Roman"/>
        <family val="1"/>
      </rPr>
      <t>RGL3</t>
    </r>
    <r>
      <rPr>
        <sz val="12"/>
        <rFont val="Times New Roman"/>
        <family val="1"/>
      </rPr>
      <t>/ rs167479</t>
    </r>
  </si>
  <si>
    <r>
      <rPr>
        <i/>
        <sz val="12"/>
        <rFont val="Times New Roman"/>
        <family val="1"/>
      </rPr>
      <t>ZNF101</t>
    </r>
    <r>
      <rPr>
        <sz val="12"/>
        <rFont val="Times New Roman"/>
        <family val="1"/>
      </rPr>
      <t>/ rs2304130</t>
    </r>
  </si>
  <si>
    <r>
      <rPr>
        <i/>
        <sz val="12"/>
        <rFont val="Times New Roman"/>
        <family val="1"/>
      </rPr>
      <t>RRAS</t>
    </r>
    <r>
      <rPr>
        <sz val="12"/>
        <rFont val="Times New Roman"/>
        <family val="1"/>
      </rPr>
      <t>/ rs61760904</t>
    </r>
  </si>
  <si>
    <r>
      <rPr>
        <i/>
        <sz val="12"/>
        <rFont val="Times New Roman"/>
        <family val="1"/>
      </rPr>
      <t>PROCR</t>
    </r>
    <r>
      <rPr>
        <sz val="12"/>
        <rFont val="Times New Roman"/>
        <family val="1"/>
      </rPr>
      <t>/ rs867186</t>
    </r>
  </si>
  <si>
    <r>
      <rPr>
        <i/>
        <sz val="12"/>
        <rFont val="Times New Roman"/>
        <family val="1"/>
      </rPr>
      <t>PREX1</t>
    </r>
    <r>
      <rPr>
        <sz val="12"/>
        <rFont val="Times New Roman"/>
        <family val="1"/>
      </rPr>
      <t>/ rs6095241</t>
    </r>
  </si>
  <si>
    <r>
      <rPr>
        <i/>
        <sz val="12"/>
        <rFont val="Times New Roman"/>
        <family val="1"/>
      </rPr>
      <t>RRP1B</t>
    </r>
    <r>
      <rPr>
        <sz val="12"/>
        <rFont val="Times New Roman"/>
        <family val="1"/>
      </rPr>
      <t>/  rs9306160</t>
    </r>
  </si>
  <si>
    <r>
      <rPr>
        <i/>
        <sz val="12"/>
        <rFont val="Times New Roman"/>
        <family val="1"/>
      </rPr>
      <t>TNRC6B</t>
    </r>
    <r>
      <rPr>
        <sz val="12"/>
        <rFont val="Times New Roman"/>
        <family val="1"/>
      </rPr>
      <t>/  rs470113</t>
    </r>
  </si>
  <si>
    <t>a. Gene-based associations with BP traits from the SKAT model</t>
  </si>
  <si>
    <r>
      <rPr>
        <b/>
        <sz val="12"/>
        <rFont val="Times New Roman"/>
        <family val="1"/>
      </rPr>
      <t>Supplementary Table 12:</t>
    </r>
    <r>
      <rPr>
        <sz val="12"/>
        <rFont val="Times New Roman"/>
        <family val="1"/>
      </rPr>
      <t xml:space="preserve"> </t>
    </r>
    <r>
      <rPr>
        <b/>
        <sz val="12"/>
        <rFont val="Times New Roman"/>
        <family val="1"/>
      </rPr>
      <t xml:space="preserve">Information about </t>
    </r>
    <r>
      <rPr>
        <b/>
        <i/>
        <sz val="12"/>
        <rFont val="Times New Roman"/>
        <family val="1"/>
      </rPr>
      <t>A2ML1.</t>
    </r>
  </si>
  <si>
    <r>
      <rPr>
        <i/>
        <sz val="12"/>
        <rFont val="Times New Roman"/>
        <family val="1"/>
      </rPr>
      <t>RNF207</t>
    </r>
    <r>
      <rPr>
        <sz val="12"/>
        <rFont val="Times New Roman"/>
        <family val="1"/>
      </rPr>
      <t>/         rs709209</t>
    </r>
  </si>
  <si>
    <r>
      <rPr>
        <i/>
        <sz val="12"/>
        <rFont val="Times New Roman"/>
        <family val="1"/>
      </rPr>
      <t>ZBTB38</t>
    </r>
    <r>
      <rPr>
        <sz val="12"/>
        <rFont val="Times New Roman"/>
        <family val="1"/>
      </rPr>
      <t>/       rs16851397</t>
    </r>
  </si>
  <si>
    <r>
      <rPr>
        <i/>
        <sz val="12"/>
        <rFont val="Times New Roman"/>
        <family val="1"/>
      </rPr>
      <t>RBM47</t>
    </r>
    <r>
      <rPr>
        <sz val="12"/>
        <rFont val="Times New Roman"/>
        <family val="1"/>
      </rPr>
      <t>/          rs35529250</t>
    </r>
  </si>
  <si>
    <r>
      <rPr>
        <i/>
        <sz val="12"/>
        <rFont val="Times New Roman"/>
        <family val="1"/>
      </rPr>
      <t>PRDM6</t>
    </r>
    <r>
      <rPr>
        <sz val="12"/>
        <rFont val="Times New Roman"/>
        <family val="1"/>
      </rPr>
      <t>/ rs1008058</t>
    </r>
  </si>
  <si>
    <r>
      <rPr>
        <i/>
        <sz val="12"/>
        <rFont val="Times New Roman"/>
        <family val="1"/>
      </rPr>
      <t>C5orf56</t>
    </r>
    <r>
      <rPr>
        <sz val="12"/>
        <rFont val="Times New Roman"/>
        <family val="1"/>
      </rPr>
      <t>/      rs12521868</t>
    </r>
  </si>
  <si>
    <r>
      <rPr>
        <i/>
        <sz val="12"/>
        <rFont val="Times New Roman"/>
        <family val="1"/>
      </rPr>
      <t>PHACTR1</t>
    </r>
    <r>
      <rPr>
        <sz val="12"/>
        <rFont val="Times New Roman"/>
        <family val="1"/>
      </rPr>
      <t>/      rs9349379</t>
    </r>
  </si>
  <si>
    <r>
      <rPr>
        <i/>
        <sz val="12"/>
        <rFont val="Times New Roman"/>
        <family val="1"/>
      </rPr>
      <t>COL21A1</t>
    </r>
    <r>
      <rPr>
        <sz val="12"/>
        <rFont val="Times New Roman"/>
        <family val="1"/>
      </rPr>
      <t>/        rs200999181</t>
    </r>
  </si>
  <si>
    <r>
      <rPr>
        <i/>
        <sz val="12"/>
        <rFont val="Times New Roman"/>
        <family val="1"/>
      </rPr>
      <t>GPR20</t>
    </r>
    <r>
      <rPr>
        <sz val="12"/>
        <rFont val="Times New Roman"/>
        <family val="1"/>
      </rPr>
      <t>/            rs34591516</t>
    </r>
  </si>
  <si>
    <r>
      <rPr>
        <i/>
        <sz val="12"/>
        <rFont val="Times New Roman"/>
        <family val="1"/>
      </rPr>
      <t>ABO</t>
    </r>
    <r>
      <rPr>
        <sz val="12"/>
        <rFont val="Times New Roman"/>
        <family val="1"/>
      </rPr>
      <t>/ rs687621</t>
    </r>
  </si>
  <si>
    <r>
      <rPr>
        <i/>
        <sz val="12"/>
        <rFont val="Times New Roman"/>
        <family val="1"/>
      </rPr>
      <t>ADO</t>
    </r>
    <r>
      <rPr>
        <sz val="12"/>
        <rFont val="Times New Roman"/>
        <family val="1"/>
      </rPr>
      <t>/                 rs10995311</t>
    </r>
  </si>
  <si>
    <r>
      <rPr>
        <i/>
        <sz val="12"/>
        <rFont val="Times New Roman"/>
        <family val="1"/>
      </rPr>
      <t>OBFC1</t>
    </r>
    <r>
      <rPr>
        <sz val="12"/>
        <rFont val="Times New Roman"/>
        <family val="1"/>
      </rPr>
      <t>/             rs4387287</t>
    </r>
  </si>
  <si>
    <r>
      <rPr>
        <i/>
        <sz val="12"/>
        <rFont val="Times New Roman"/>
        <family val="1"/>
      </rPr>
      <t>LMO1</t>
    </r>
    <r>
      <rPr>
        <sz val="12"/>
        <rFont val="Times New Roman"/>
        <family val="1"/>
      </rPr>
      <t>/               rs110419</t>
    </r>
  </si>
  <si>
    <r>
      <rPr>
        <i/>
        <sz val="12"/>
        <rFont val="Times New Roman"/>
        <family val="1"/>
      </rPr>
      <t>OR5B12</t>
    </r>
    <r>
      <rPr>
        <sz val="12"/>
        <rFont val="Times New Roman"/>
        <family val="1"/>
      </rPr>
      <t>/        rs11229457</t>
    </r>
  </si>
  <si>
    <r>
      <t xml:space="preserve">Samples with call rate &lt; 99% or Heterozygosity &gt; median + 3*IQR were excluded. SNVs were excluded if call rate&lt;99% and </t>
    </r>
    <r>
      <rPr>
        <i/>
        <sz val="12"/>
        <color theme="1"/>
        <rFont val="Times New Roman"/>
        <family val="1"/>
      </rPr>
      <t>P</t>
    </r>
    <r>
      <rPr>
        <vertAlign val="subscript"/>
        <sz val="12"/>
        <color theme="1"/>
        <rFont val="Times New Roman"/>
      </rPr>
      <t>HWE</t>
    </r>
    <r>
      <rPr>
        <sz val="12"/>
        <color theme="1"/>
        <rFont val="Times New Roman"/>
        <family val="1"/>
      </rPr>
      <t xml:space="preserve"> &lt; 1x10</t>
    </r>
    <r>
      <rPr>
        <vertAlign val="superscript"/>
        <sz val="12"/>
        <color theme="1"/>
        <rFont val="Times New Roman"/>
        <family val="1"/>
      </rPr>
      <t>-5</t>
    </r>
    <r>
      <rPr>
        <sz val="12"/>
        <color theme="1"/>
        <rFont val="Times New Roman"/>
        <family val="1"/>
      </rPr>
      <t>.</t>
    </r>
  </si>
  <si>
    <r>
      <t xml:space="preserve">Sample with call rate ≤ 99% and heterozygosity &gt; median + 3*IQR or who were Finish population outliers were excluded. SNV were excluded if CR &lt; 95% and </t>
    </r>
    <r>
      <rPr>
        <i/>
        <sz val="12"/>
        <color theme="1"/>
        <rFont val="Times New Roman"/>
        <family val="1"/>
      </rPr>
      <t>P</t>
    </r>
    <r>
      <rPr>
        <vertAlign val="subscript"/>
        <sz val="12"/>
        <color theme="1"/>
        <rFont val="Times New Roman"/>
      </rPr>
      <t>HWE</t>
    </r>
    <r>
      <rPr>
        <sz val="12"/>
        <color theme="1"/>
        <rFont val="Times New Roman"/>
        <family val="1"/>
      </rPr>
      <t xml:space="preserve"> &lt; 1x10</t>
    </r>
    <r>
      <rPr>
        <vertAlign val="superscript"/>
        <sz val="12"/>
        <color theme="1"/>
        <rFont val="Times New Roman"/>
        <family val="1"/>
      </rPr>
      <t>-5</t>
    </r>
    <r>
      <rPr>
        <sz val="12"/>
        <color theme="1"/>
        <rFont val="Times New Roman"/>
        <family val="1"/>
      </rPr>
      <t>.</t>
    </r>
  </si>
  <si>
    <t>Diabetics:exclusion based on PCA and mean IBS, absence of data; exclusion based on IBS clustering (1st degree relatives excluded), exclusion based on IBS clustering (PI_HAT 0.25); non-diabetics:exclusion based on PCA and mean IBS, absence of data; exclusion based on IBS clustering (1st degree relatives excluded), exclusion based on IBS clustering (PI_HAT 0.25)</t>
  </si>
  <si>
    <t>Adjusted 10 PC's calculated based on IBS, no PC1/PC2 outliers; exclusion based on IBS clustering (&gt;0.25 excluded)</t>
  </si>
  <si>
    <t>Exclusion based on PCA and adjustment for 10 mds, adjusted based on kinship matrix</t>
  </si>
  <si>
    <t>* Note, PROMIS was genotyped in three batches, the first batch using version 1 of the chip and the other two batches using version 2 of the chip, as samples were still being recruited while genotyping was being under-taken.</t>
  </si>
  <si>
    <r>
      <rPr>
        <sz val="12"/>
        <rFont val="Times New Roman"/>
        <family val="1"/>
      </rPr>
      <t xml:space="preserve">Rare variants (optiCall, Minor Allele Frequency (MAF)&lt;0.05) were then post processed with zCall using the scanner specific Z-values </t>
    </r>
    <r>
      <rPr>
        <sz val="12"/>
        <color rgb="FF000000"/>
        <rFont val="Times New Roman"/>
        <family val="1"/>
      </rPr>
      <t>[4]</t>
    </r>
    <r>
      <rPr>
        <sz val="12"/>
        <rFont val="Times New Roman"/>
        <family val="1"/>
      </rPr>
      <t xml:space="preserve">. Within each batch, variants were removed if SNV CR &lt; 0.97; </t>
    </r>
    <r>
      <rPr>
        <i/>
        <sz val="12"/>
        <rFont val="Times New Roman"/>
        <family val="1"/>
      </rPr>
      <t>P</t>
    </r>
    <r>
      <rPr>
        <vertAlign val="subscript"/>
        <sz val="12"/>
        <rFont val="Times New Roman"/>
      </rPr>
      <t>HWE</t>
    </r>
    <r>
      <rPr>
        <sz val="12"/>
        <rFont val="Times New Roman"/>
        <family val="1"/>
      </rPr>
      <t>&lt;1x10</t>
    </r>
    <r>
      <rPr>
        <vertAlign val="superscript"/>
        <sz val="12"/>
        <rFont val="Times New Roman"/>
      </rPr>
      <t xml:space="preserve">-6 </t>
    </r>
    <r>
      <rPr>
        <sz val="12"/>
        <rFont val="Times New Roman"/>
        <family val="1"/>
      </rPr>
      <t xml:space="preserve">for common variants or </t>
    </r>
    <r>
      <rPr>
        <i/>
        <sz val="12"/>
        <rFont val="Times New Roman"/>
        <family val="1"/>
      </rPr>
      <t>P</t>
    </r>
    <r>
      <rPr>
        <vertAlign val="subscript"/>
        <sz val="12"/>
        <rFont val="Times New Roman"/>
      </rPr>
      <t>HWE</t>
    </r>
    <r>
      <rPr>
        <sz val="12"/>
        <rFont val="Times New Roman"/>
        <family val="1"/>
      </rPr>
      <t>&lt;1x10</t>
    </r>
    <r>
      <rPr>
        <vertAlign val="superscript"/>
        <sz val="12"/>
        <rFont val="Times New Roman"/>
      </rPr>
      <t>-15</t>
    </r>
    <r>
      <rPr>
        <sz val="12"/>
        <rFont val="Times New Roman"/>
        <family val="1"/>
      </rPr>
      <t xml:space="preserve"> for rare variants (MAF&lt;0.05). Variants within each genotyping batch were aligned to human genome reference sequence plus strand and the standardised files were used for sample QC. Variants were further selected based on stringent QC thresholds (CR&lt;0.99; Hardy Weinberg Equilibrium (HWE) </t>
    </r>
    <r>
      <rPr>
        <i/>
        <sz val="12"/>
        <rFont val="Times New Roman"/>
        <family val="1"/>
      </rPr>
      <t>P</t>
    </r>
    <r>
      <rPr>
        <vertAlign val="subscript"/>
        <sz val="12"/>
        <rFont val="Times New Roman"/>
      </rPr>
      <t>HWE</t>
    </r>
    <r>
      <rPr>
        <sz val="12"/>
        <rFont val="Times New Roman"/>
        <family val="1"/>
      </rPr>
      <t>&lt;1x10</t>
    </r>
    <r>
      <rPr>
        <vertAlign val="superscript"/>
        <sz val="12"/>
        <rFont val="Times New Roman"/>
      </rPr>
      <t>-4</t>
    </r>
    <r>
      <rPr>
        <sz val="12"/>
        <rFont val="Times New Roman"/>
        <family val="1"/>
      </rPr>
      <t>) MAF &gt; 0.05 and LD pruned (r2&lt;0.2) for PCA and kinship calculations. Duplicates within each collection (kinship coefficient&gt;0.45) and ancestral outliers identified by PCA were removed. Samples and SNVs that failed QC were removed from individual batches. Where studies were analysed in multiple batches, the batches were combined and any SNVs out of HWE across the study were removed as for batch level QC. Following the association analysis, genotype cluster plots of all variants that showed significant association with any one BP trait within the CHD Exome+ consortium (</t>
    </r>
    <r>
      <rPr>
        <i/>
        <sz val="12"/>
        <rFont val="Times New Roman"/>
        <family val="1"/>
      </rPr>
      <t>P</t>
    </r>
    <r>
      <rPr>
        <sz val="12"/>
        <rFont val="Times New Roman"/>
        <family val="1"/>
      </rPr>
      <t>&lt;1x10</t>
    </r>
    <r>
      <rPr>
        <vertAlign val="superscript"/>
        <sz val="12"/>
        <rFont val="Times New Roman"/>
      </rPr>
      <t>-6</t>
    </r>
    <r>
      <rPr>
        <sz val="12"/>
        <rFont val="Times New Roman"/>
        <family val="1"/>
      </rPr>
      <t xml:space="preserve">) were inspected and poorly clustered variants were removed prior to meta-analysis across all studies from all consortia. </t>
    </r>
  </si>
  <si>
    <r>
      <rPr>
        <b/>
        <sz val="12"/>
        <color theme="1"/>
        <rFont val="Times New Roman"/>
        <family val="1"/>
      </rPr>
      <t xml:space="preserve">Supplementary Table 5: Association results for the primary (transformed) BP trait for the 81 variants selected for follow-up (a) in the EUR_SAS discovery data (b) in the EUR discovery data. </t>
    </r>
    <r>
      <rPr>
        <sz val="12"/>
        <color theme="1"/>
        <rFont val="Times New Roman"/>
        <family val="1"/>
      </rPr>
      <t xml:space="preserve">The most significantly associated trait (HTN or transformed BP traits) is reported. </t>
    </r>
    <r>
      <rPr>
        <sz val="12"/>
        <color theme="1"/>
        <rFont val="Times New Roman"/>
        <family val="1"/>
      </rPr>
      <t xml:space="preserve">
</t>
    </r>
  </si>
  <si>
    <r>
      <rPr>
        <b/>
        <sz val="12"/>
        <color theme="1"/>
        <rFont val="Times New Roman"/>
        <family val="1"/>
      </rPr>
      <t>Supplementary Table 9: Novel loci coordinates and region boundaries used for conditional analyses and eQTL investigations.</t>
    </r>
    <r>
      <rPr>
        <sz val="12"/>
        <color theme="1"/>
        <rFont val="Times New Roman"/>
        <family val="1"/>
      </rPr>
      <t xml:space="preserve"> </t>
    </r>
  </si>
  <si>
    <r>
      <rPr>
        <b/>
        <i/>
        <sz val="12"/>
        <color theme="1"/>
        <rFont val="Times New Roman"/>
        <family val="1"/>
      </rPr>
      <t>P</t>
    </r>
    <r>
      <rPr>
        <b/>
        <sz val="12"/>
        <color theme="1"/>
        <rFont val="Times New Roman"/>
        <family val="1"/>
      </rPr>
      <t>_Uncond</t>
    </r>
  </si>
  <si>
    <r>
      <rPr>
        <b/>
        <sz val="12"/>
        <color theme="1"/>
        <rFont val="Times New Roman"/>
        <family val="1"/>
      </rPr>
      <t xml:space="preserve">Supplementary Table 11: Full conditional analysis results for </t>
    </r>
    <r>
      <rPr>
        <b/>
        <i/>
        <sz val="12"/>
        <color theme="1"/>
        <rFont val="Times New Roman"/>
        <family val="1"/>
      </rPr>
      <t>PRKAG1</t>
    </r>
    <r>
      <rPr>
        <b/>
        <sz val="12"/>
        <color theme="1"/>
        <rFont val="Times New Roman"/>
        <family val="1"/>
      </rPr>
      <t xml:space="preserve"> and </t>
    </r>
    <r>
      <rPr>
        <b/>
        <i/>
        <sz val="12"/>
        <color theme="1"/>
        <rFont val="Times New Roman"/>
        <family val="1"/>
      </rPr>
      <t>MYH6</t>
    </r>
    <r>
      <rPr>
        <b/>
        <sz val="12"/>
        <color theme="1"/>
        <rFont val="Times New Roman"/>
        <family val="1"/>
      </rPr>
      <t xml:space="preserve"> in (a) EUR_SAS samples and (b) in EUR samples. </t>
    </r>
    <r>
      <rPr>
        <sz val="12"/>
        <color theme="1"/>
        <rFont val="Times New Roman"/>
        <family val="1"/>
      </rPr>
      <t xml:space="preserve"> Results from two stages of conditional analyses are shown for two loci, </t>
    </r>
    <r>
      <rPr>
        <i/>
        <sz val="12"/>
        <color theme="1"/>
        <rFont val="Times New Roman"/>
        <family val="1"/>
      </rPr>
      <t>PRKAG1</t>
    </r>
    <r>
      <rPr>
        <sz val="12"/>
        <color theme="1"/>
        <rFont val="Times New Roman"/>
        <family val="1"/>
      </rPr>
      <t xml:space="preserve"> and </t>
    </r>
    <r>
      <rPr>
        <i/>
        <sz val="12"/>
        <color theme="1"/>
        <rFont val="Times New Roman"/>
        <family val="1"/>
      </rPr>
      <t>MYH</t>
    </r>
    <r>
      <rPr>
        <sz val="12"/>
        <color theme="1"/>
        <rFont val="Times New Roman"/>
        <family val="1"/>
      </rPr>
      <t>6, with multiple significant secondary signals from stage one.  Trait corresponds to the SNV-BP association that was validated  (see Table 1 and 2).  For stage one, all significant (</t>
    </r>
    <r>
      <rPr>
        <i/>
        <sz val="12"/>
        <color theme="1"/>
        <rFont val="Times New Roman"/>
        <family val="1"/>
      </rPr>
      <t>P</t>
    </r>
    <r>
      <rPr>
        <vertAlign val="subscript"/>
        <sz val="12"/>
        <color theme="1"/>
        <rFont val="Times New Roman"/>
      </rPr>
      <t>cond</t>
    </r>
    <r>
      <rPr>
        <sz val="12"/>
        <color theme="1"/>
        <rFont val="Times New Roman"/>
        <family val="1"/>
      </rPr>
      <t xml:space="preserve"> &lt;1x10</t>
    </r>
    <r>
      <rPr>
        <vertAlign val="superscript"/>
        <sz val="12"/>
        <color theme="1"/>
        <rFont val="Times New Roman"/>
        <family val="1"/>
      </rPr>
      <t>-4</t>
    </r>
    <r>
      <rPr>
        <sz val="12"/>
        <color theme="1"/>
        <rFont val="Times New Roman"/>
        <family val="1"/>
      </rPr>
      <t>) secondary signals are reported, together with the lead SNV.  
For stage two, all models from all rounds of conditional analyses are shown.  ‘Conditional Model’ states the SNVs that are conditioned on; ‘Significant Variants’ states any SNV which is identified as a significant (</t>
    </r>
    <r>
      <rPr>
        <i/>
        <sz val="12"/>
        <color theme="1"/>
        <rFont val="Times New Roman"/>
        <family val="1"/>
      </rPr>
      <t>P</t>
    </r>
    <r>
      <rPr>
        <vertAlign val="subscript"/>
        <sz val="12"/>
        <color theme="1"/>
        <rFont val="Times New Roman"/>
      </rPr>
      <t>cond</t>
    </r>
    <r>
      <rPr>
        <sz val="12"/>
        <color theme="1"/>
        <rFont val="Times New Roman"/>
        <family val="1"/>
      </rPr>
      <t xml:space="preserve"> &lt;1x10</t>
    </r>
    <r>
      <rPr>
        <vertAlign val="superscript"/>
        <sz val="12"/>
        <color theme="1"/>
        <rFont val="Times New Roman"/>
        <family val="1"/>
      </rPr>
      <t>-4</t>
    </r>
    <r>
      <rPr>
        <sz val="12"/>
        <color theme="1"/>
        <rFont val="Times New Roman"/>
        <family val="1"/>
      </rPr>
      <t xml:space="preserve">) secondary signal and their stage 2 conditional results are given by Beta_Cond and </t>
    </r>
    <r>
      <rPr>
        <i/>
        <sz val="12"/>
        <color theme="1"/>
        <rFont val="Times New Roman"/>
        <family val="1"/>
      </rPr>
      <t>P</t>
    </r>
    <r>
      <rPr>
        <sz val="12"/>
        <color theme="1"/>
        <rFont val="Times New Roman"/>
        <family val="1"/>
      </rPr>
      <t xml:space="preserve">_Cond. Results are tabulated separately for the European (EUR) meta-analyses and the European and South Asian (EUR-SAS) meta-analyses from the RareMetalWorker data samples.
</t>
    </r>
  </si>
  <si>
    <r>
      <t>MAF</t>
    </r>
    <r>
      <rPr>
        <b/>
        <vertAlign val="subscript"/>
        <sz val="12"/>
        <color theme="1"/>
        <rFont val="Times New Roman"/>
        <family val="1"/>
      </rPr>
      <t>c</t>
    </r>
  </si>
  <si>
    <t xml:space="preserve">Supplementary Table 16: Annotation of possible candidate genes for the novel BP associated SNVs including GWAS lookups.  </t>
  </si>
  <si>
    <t xml:space="preserve">Smallest, largest, mean, SD, median, Q1 and Q3 refer to the size of the pathways in terms of the number of genes listed. SD = standard deviation; Q1 = first quartile, Q3 = third quartile. </t>
  </si>
  <si>
    <r>
      <rPr>
        <b/>
        <sz val="12"/>
        <color theme="1"/>
        <rFont val="Times New Roman"/>
        <family val="1"/>
      </rPr>
      <t>Supplementary Table 18. MAGENTA Pathway analyses (a): Characteristics of the seven pathway databases.  N = number of pathways listed in the database</t>
    </r>
    <r>
      <rPr>
        <sz val="12"/>
        <color theme="1"/>
        <rFont val="Times New Roman"/>
        <family val="1"/>
      </rPr>
      <t xml:space="preserve">. </t>
    </r>
    <r>
      <rPr>
        <b/>
        <sz val="12"/>
        <color theme="1"/>
        <rFont val="Times New Roman"/>
        <family val="1"/>
      </rPr>
      <t xml:space="preserve">(b): Pathways enriched by genes associated with DBP, HTN and SBP from the MAGENTA pathway analysis. </t>
    </r>
  </si>
  <si>
    <r>
      <rPr>
        <b/>
        <sz val="12"/>
        <color theme="1"/>
        <rFont val="Times New Roman"/>
        <family val="1"/>
      </rPr>
      <t>Supplementary Table 19: GeneGo input genes.</t>
    </r>
    <r>
      <rPr>
        <sz val="12"/>
        <color theme="1"/>
        <rFont val="Times New Roman"/>
        <family val="1"/>
      </rPr>
      <t xml:space="preserve"> </t>
    </r>
  </si>
  <si>
    <r>
      <rPr>
        <b/>
        <sz val="12"/>
        <rFont val="Times New Roman"/>
        <family val="1"/>
      </rPr>
      <t xml:space="preserve">Supplementary Table 1: Study demographics. </t>
    </r>
    <r>
      <rPr>
        <sz val="12"/>
        <rFont val="Times New Roman"/>
        <family val="1"/>
      </rPr>
      <t xml:space="preserve">
</t>
    </r>
  </si>
  <si>
    <r>
      <rPr>
        <b/>
        <sz val="12"/>
        <color theme="1"/>
        <rFont val="Times New Roman"/>
        <family val="1"/>
      </rPr>
      <t>Supplementary Table 2: Individual study information and blood pressure measurement methods.</t>
    </r>
    <r>
      <rPr>
        <sz val="12"/>
        <color theme="1"/>
        <rFont val="Times New Roman"/>
        <family val="1"/>
      </rPr>
      <t xml:space="preserve"> </t>
    </r>
  </si>
  <si>
    <t>Within each consortium (ExomeBP, GoT2D and CHD Exome+), all participating studies are listed in alphabetical order separately by ancestry European (EUR) and South Asian (SAS). Information is provided on: full name of the study; an indicator if the study contributed samples to single nucleotide variant (SNV) discovery, replication and Rare Metal Worker (RMW) analyses; study design; BP measurement and study reference and/or website. Y indicates yes, NA indicates not applicable, and N indicates no.</t>
  </si>
  <si>
    <t xml:space="preserve">Supplementary Table 3: Genotyping methods and QC. </t>
  </si>
  <si>
    <t>Within each consortium (ExomeBP, CHD Exome+ and GoT2D), all participating studies are listed in alphabetical order separately by ancestry. Genotyping platform (including version), calling algorithm and genotyping centre are shown. The studies for which samples were genotyped and called in more than one batch and those that did not use the ExomeChip QC SOP, a protocol developed by Exome BP members are indicated [1]. A brief summary of the approaches used to account for population stratification and kinship is given. IBS: Identity by State, IBD: Identity by Descent, PC: Principal Components, PCA: Principal Components Analysis, MDS: Multi-Dimensional Scaling, GEMMA software [2]</t>
  </si>
  <si>
    <r>
      <t xml:space="preserve">EA is the effect allele ("ALT" allele within RMW); EAF is the pooled effect allele frequency from RMW meta-analysis; N provides the total sample size amongst studies with polymorphic data contributing to the results for each variant.  Beta_Uncond and </t>
    </r>
    <r>
      <rPr>
        <i/>
        <sz val="12"/>
        <color theme="1"/>
        <rFont val="Times New Roman"/>
        <family val="1"/>
      </rPr>
      <t>P</t>
    </r>
    <r>
      <rPr>
        <sz val="12"/>
        <color theme="1"/>
        <rFont val="Times New Roman"/>
        <family val="1"/>
      </rPr>
      <t xml:space="preserve">_Uncond provide the unconditional results from the SNV meta-analysis from the RMW secondary analysis dataset.  Beta_Cond and </t>
    </r>
    <r>
      <rPr>
        <i/>
        <sz val="12"/>
        <color theme="1"/>
        <rFont val="Times New Roman"/>
        <family val="1"/>
      </rPr>
      <t>P</t>
    </r>
    <r>
      <rPr>
        <sz val="12"/>
        <color theme="1"/>
        <rFont val="Times New Roman"/>
        <family val="1"/>
      </rPr>
      <t>_Cond report the locus-specific conditional results from the first round analyses, only conditioning on the lead SNV.</t>
    </r>
  </si>
  <si>
    <r>
      <rPr>
        <b/>
        <i/>
        <sz val="12"/>
        <color theme="1"/>
        <rFont val="Times New Roman"/>
        <family val="1"/>
      </rPr>
      <t>P</t>
    </r>
    <r>
      <rPr>
        <b/>
        <vertAlign val="subscript"/>
        <sz val="12"/>
        <color theme="1"/>
        <rFont val="Arial Narrow"/>
      </rPr>
      <t>cond</t>
    </r>
  </si>
  <si>
    <r>
      <t xml:space="preserve">upstream of </t>
    </r>
    <r>
      <rPr>
        <i/>
        <sz val="12"/>
        <color theme="1"/>
        <rFont val="Times New Roman"/>
        <family val="1"/>
      </rPr>
      <t>COL21A1</t>
    </r>
  </si>
  <si>
    <r>
      <t xml:space="preserve">intronic </t>
    </r>
    <r>
      <rPr>
        <i/>
        <sz val="12"/>
        <color theme="1"/>
        <rFont val="Times New Roman"/>
        <family val="1"/>
      </rPr>
      <t>COL21A1</t>
    </r>
  </si>
  <si>
    <r>
      <t xml:space="preserve">intron </t>
    </r>
    <r>
      <rPr>
        <i/>
        <sz val="12"/>
        <color theme="1"/>
        <rFont val="Times New Roman"/>
        <family val="1"/>
      </rPr>
      <t>COL21A1</t>
    </r>
  </si>
  <si>
    <r>
      <t xml:space="preserve">intronic </t>
    </r>
    <r>
      <rPr>
        <i/>
        <sz val="12"/>
        <color theme="1"/>
        <rFont val="Times New Roman"/>
        <family val="1"/>
      </rPr>
      <t>DST</t>
    </r>
  </si>
  <si>
    <r>
      <t xml:space="preserve">intronic; </t>
    </r>
    <r>
      <rPr>
        <i/>
        <sz val="12"/>
        <color theme="1"/>
        <rFont val="Times New Roman"/>
        <family val="1"/>
      </rPr>
      <t xml:space="preserve">FCGRT </t>
    </r>
  </si>
  <si>
    <r>
      <t xml:space="preserve">intronic; </t>
    </r>
    <r>
      <rPr>
        <i/>
        <sz val="12"/>
        <color theme="1"/>
        <rFont val="Times New Roman"/>
        <family val="1"/>
      </rPr>
      <t>SCAF1</t>
    </r>
  </si>
  <si>
    <r>
      <t xml:space="preserve">synonymous, upstream of </t>
    </r>
    <r>
      <rPr>
        <i/>
        <sz val="12"/>
        <color theme="1"/>
        <rFont val="Times New Roman"/>
        <family val="1"/>
      </rPr>
      <t>ADM5</t>
    </r>
    <r>
      <rPr>
        <sz val="12"/>
        <color theme="1"/>
        <rFont val="Times New Roman"/>
        <family val="1"/>
      </rPr>
      <t xml:space="preserve"> and </t>
    </r>
    <r>
      <rPr>
        <i/>
        <sz val="12"/>
        <color theme="1"/>
        <rFont val="Times New Roman"/>
        <family val="1"/>
      </rPr>
      <t>CPT1C</t>
    </r>
  </si>
  <si>
    <r>
      <t xml:space="preserve">intronic; </t>
    </r>
    <r>
      <rPr>
        <i/>
        <sz val="12"/>
        <color theme="1"/>
        <rFont val="Times New Roman"/>
        <family val="1"/>
      </rPr>
      <t>CPT1C</t>
    </r>
  </si>
  <si>
    <r>
      <rPr>
        <b/>
        <i/>
        <sz val="12"/>
        <rFont val="Times New Roman"/>
        <family val="1"/>
      </rPr>
      <t>P-</t>
    </r>
    <r>
      <rPr>
        <b/>
        <sz val="12"/>
        <rFont val="Times New Roman"/>
        <family val="1"/>
      </rPr>
      <t>value</t>
    </r>
  </si>
  <si>
    <t>Within each original consortium (ExomeBP, GoT2D and CHD Exome+), all participating studies are listed in alphabetical order separately by ancestry. Mean, median, standard deviation (SD), minimum (min) and maximum (max) are provided for age, body mass index (BMI), SBP, DBP and PP. Mean SBP and DBP are also provided separately for hypertensive cases and controls. N, number of samples.</t>
  </si>
  <si>
    <t>Exclusion based on PCA (with HapMap samples), Exclusion based on kinship coefficient (KING software). first-degree (across all UM Finnish samples) excluded</t>
  </si>
  <si>
    <r>
      <t xml:space="preserve">Locus - Gene/locus containing the SNV, Chr - Chromosome, rsID - dbSNP rsID., Trait - blood pressure trait, EA - effect allele, EAF - effect allele frequency, Beta (SE)/Zscore - combined effect estimate (standard error) / Zscore (for hypertension), N - sample size, </t>
    </r>
    <r>
      <rPr>
        <i/>
        <sz val="12"/>
        <color theme="1"/>
        <rFont val="Times New Roman"/>
        <family val="1"/>
      </rPr>
      <t>P</t>
    </r>
    <r>
      <rPr>
        <sz val="12"/>
        <color theme="1"/>
        <rFont val="Times New Roman"/>
        <family val="1"/>
      </rPr>
      <t xml:space="preserve"> - </t>
    </r>
    <r>
      <rPr>
        <i/>
        <sz val="12"/>
        <color theme="1"/>
        <rFont val="Times New Roman"/>
        <family val="1"/>
      </rPr>
      <t>P</t>
    </r>
    <r>
      <rPr>
        <sz val="12"/>
        <color theme="1"/>
        <rFont val="Times New Roman"/>
        <family val="1"/>
      </rPr>
      <t>-value for association of SNV with the untransformed blood pressure trait, I</t>
    </r>
    <r>
      <rPr>
        <vertAlign val="superscript"/>
        <sz val="12"/>
        <color theme="1"/>
        <rFont val="Times New Roman"/>
        <family val="1"/>
      </rPr>
      <t>2</t>
    </r>
    <r>
      <rPr>
        <sz val="12"/>
        <color theme="1"/>
        <rFont val="Times New Roman"/>
        <family val="1"/>
      </rPr>
      <t xml:space="preserve"> - Heterogeneity, Het_</t>
    </r>
    <r>
      <rPr>
        <i/>
        <sz val="12"/>
        <color theme="1"/>
        <rFont val="Times New Roman"/>
        <family val="1"/>
      </rPr>
      <t>P - P</t>
    </r>
    <r>
      <rPr>
        <sz val="12"/>
        <color theme="1"/>
        <rFont val="Times New Roman"/>
        <family val="1"/>
      </rPr>
      <t>-value for heterogeneity.</t>
    </r>
  </si>
  <si>
    <r>
      <rPr>
        <b/>
        <sz val="12"/>
        <color theme="1"/>
        <rFont val="Times New Roman"/>
        <family val="1"/>
      </rPr>
      <t>Supplementary Table 10: Conditional analysis results for novel regions with multiple independent (transformed) BP-associated SNVs.</t>
    </r>
    <r>
      <rPr>
        <sz val="12"/>
        <color theme="1"/>
        <rFont val="Times New Roman"/>
        <family val="1"/>
      </rPr>
      <t xml:space="preserve"> The loci with significant (</t>
    </r>
    <r>
      <rPr>
        <i/>
        <sz val="12"/>
        <color theme="1"/>
        <rFont val="Times New Roman"/>
        <family val="1"/>
      </rPr>
      <t>P</t>
    </r>
    <r>
      <rPr>
        <vertAlign val="subscript"/>
        <sz val="12"/>
        <color theme="1"/>
        <rFont val="Times New Roman"/>
      </rPr>
      <t>cond</t>
    </r>
    <r>
      <rPr>
        <sz val="12"/>
        <color theme="1"/>
        <rFont val="Times New Roman"/>
        <family val="1"/>
      </rPr>
      <t xml:space="preserve"> &lt;1x10</t>
    </r>
    <r>
      <rPr>
        <vertAlign val="superscript"/>
        <sz val="12"/>
        <color theme="1"/>
        <rFont val="Times New Roman"/>
        <family val="1"/>
      </rPr>
      <t>-4</t>
    </r>
    <r>
      <rPr>
        <sz val="12"/>
        <color theme="1"/>
        <rFont val="Times New Roman"/>
        <family val="1"/>
      </rPr>
      <t>) secondary signals identified from the conditional analyses.  Trait corresponds to the BP-SNV association that was validated (see Tables 1 and 2).  For each region the lead SNV is reported, together with any distinct secondary signals, reporting the final suggested locus model after completion of a second round of conditional analyses in the case of</t>
    </r>
    <r>
      <rPr>
        <i/>
        <sz val="12"/>
        <color theme="1"/>
        <rFont val="Times New Roman"/>
        <family val="1"/>
      </rPr>
      <t xml:space="preserve"> PRKAG1</t>
    </r>
    <r>
      <rPr>
        <sz val="12"/>
        <color theme="1"/>
        <rFont val="Times New Roman"/>
        <family val="1"/>
      </rPr>
      <t xml:space="preserve"> and </t>
    </r>
    <r>
      <rPr>
        <i/>
        <sz val="12"/>
        <color theme="1"/>
        <rFont val="Times New Roman"/>
        <family val="1"/>
      </rPr>
      <t>MYH6</t>
    </r>
    <r>
      <rPr>
        <sz val="12"/>
        <color theme="1"/>
        <rFont val="Times New Roman"/>
        <family val="1"/>
      </rPr>
      <t xml:space="preserve"> (Please refer to Supplementary Table 11 for full details of</t>
    </r>
    <r>
      <rPr>
        <i/>
        <sz val="12"/>
        <color theme="1"/>
        <rFont val="Times New Roman"/>
        <family val="1"/>
      </rPr>
      <t xml:space="preserve"> PRKAG1</t>
    </r>
    <r>
      <rPr>
        <sz val="12"/>
        <color theme="1"/>
        <rFont val="Times New Roman"/>
        <family val="1"/>
      </rPr>
      <t xml:space="preserve"> and</t>
    </r>
    <r>
      <rPr>
        <i/>
        <sz val="12"/>
        <color theme="1"/>
        <rFont val="Times New Roman"/>
        <family val="1"/>
      </rPr>
      <t xml:space="preserve"> MYH6</t>
    </r>
    <r>
      <rPr>
        <sz val="12"/>
        <color theme="1"/>
        <rFont val="Times New Roman"/>
        <family val="1"/>
      </rPr>
      <t xml:space="preserve"> analyses).  Results are tabulated separately for the European (EUR) meta-analyses and the European and South Asian (EUR-SAS) meta-analyses from the RareMetalWorker data samples.</t>
    </r>
  </si>
  <si>
    <r>
      <t xml:space="preserve">EA is the effect allele ("ALT" allele within RMW); EAF is the pooled effect allele frequency from RMW meta-analysis; N provides the total sample size amongst studies with polymorphic data contributing to the results for each variant.  Beta_Uncond and </t>
    </r>
    <r>
      <rPr>
        <i/>
        <sz val="12"/>
        <color theme="1"/>
        <rFont val="Times New Roman"/>
        <family val="1"/>
      </rPr>
      <t>P</t>
    </r>
    <r>
      <rPr>
        <sz val="12"/>
        <color theme="1"/>
        <rFont val="Times New Roman"/>
        <family val="1"/>
      </rPr>
      <t xml:space="preserve">_Uncond provide the unconditional results from the SNV meta-analysis from the RMW secondary analysis dataset.  Beta_Cond and </t>
    </r>
    <r>
      <rPr>
        <i/>
        <sz val="12"/>
        <color theme="1"/>
        <rFont val="Times New Roman"/>
        <family val="1"/>
      </rPr>
      <t>P</t>
    </r>
    <r>
      <rPr>
        <sz val="12"/>
        <color theme="1"/>
        <rFont val="Times New Roman"/>
        <family val="1"/>
      </rPr>
      <t xml:space="preserve">_Cond report the locus-specific conditional results.  </t>
    </r>
  </si>
  <si>
    <r>
      <t>Footnote: rsID - dbSNP rsID of the published blood pressure variant; Chr - chromosome; Pos - Build37 position;  rsID_Proxy - rsID of the variant or the proxy variant;  r</t>
    </r>
    <r>
      <rPr>
        <vertAlign val="superscript"/>
        <sz val="12"/>
        <color theme="1"/>
        <rFont val="Times New Roman"/>
        <family val="1"/>
      </rPr>
      <t>2</t>
    </r>
    <r>
      <rPr>
        <sz val="12"/>
        <color theme="1"/>
        <rFont val="Times New Roman"/>
        <family val="1"/>
      </rPr>
      <t xml:space="preserve"> - LD of BP variant with its proxy ; Global MAF is the minor allele frequency/minor allele count; rsID_Proxy annotation refers to the categorisation of the SNV in dbSNP or Ensembl.</t>
    </r>
  </si>
  <si>
    <r>
      <rPr>
        <sz val="12"/>
        <color theme="1"/>
        <rFont val="Times New Roman"/>
        <family val="1"/>
      </rPr>
      <t>The input gene set created for GeneGo Single Experiment Analysis workflow is indicated. These include published genes at BP loci and new genes from the current Exome chip analyses (bold type). A locus is defined as r</t>
    </r>
    <r>
      <rPr>
        <vertAlign val="superscript"/>
        <sz val="12"/>
        <color theme="1"/>
        <rFont val="Times New Roman"/>
        <family val="1"/>
      </rPr>
      <t>2</t>
    </r>
    <r>
      <rPr>
        <sz val="12"/>
        <color theme="1"/>
        <rFont val="Times New Roman"/>
        <family val="1"/>
      </rPr>
      <t xml:space="preserve"> &gt; 0.4 and 500Kbp on either side of tag SNV. Chromosome number (Chr), locus name, SNV rs number, SNV position (human genome build 37), mapped genes (locus definition r</t>
    </r>
    <r>
      <rPr>
        <vertAlign val="superscript"/>
        <sz val="12"/>
        <color theme="1"/>
        <rFont val="Times New Roman"/>
        <family val="1"/>
      </rPr>
      <t>2</t>
    </r>
    <r>
      <rPr>
        <sz val="12"/>
        <color theme="1"/>
        <rFont val="Times New Roman"/>
        <family val="1"/>
      </rPr>
      <t>&gt; 0.4, 500Kbp on either side of the SNV), and PMID reference number is provided.</t>
    </r>
  </si>
  <si>
    <r>
      <rPr>
        <b/>
        <sz val="12"/>
        <color theme="1"/>
        <rFont val="Times New Roman"/>
        <family val="1"/>
      </rPr>
      <t>Supplementary Table 20: GeneGo Pathway analysis results.</t>
    </r>
    <r>
      <rPr>
        <sz val="12"/>
        <color theme="1"/>
        <rFont val="Times New Roman"/>
        <family val="1"/>
      </rPr>
      <t xml:space="preserve"> Enrichment analysis of the collective set of BP gene loci from previously published and the current Exome chip analyses (locus defined as r</t>
    </r>
    <r>
      <rPr>
        <vertAlign val="superscript"/>
        <sz val="12"/>
        <color theme="1"/>
        <rFont val="Times New Roman"/>
        <family val="1"/>
      </rPr>
      <t>2</t>
    </r>
    <r>
      <rPr>
        <sz val="12"/>
        <color theme="1"/>
        <rFont val="Times New Roman"/>
        <family val="1"/>
      </rPr>
      <t xml:space="preserve"> &gt; 0.4 and 500kb on either side of tag SNV) using THOMSON REUTERS MetaCoreTM Single Experiment Analysis workflow tool. Output represents enrichment of the gene set in Go processes ontology. Only significant outputs are presented using thresholds </t>
    </r>
    <r>
      <rPr>
        <i/>
        <sz val="12"/>
        <color theme="1"/>
        <rFont val="Times New Roman"/>
        <family val="1"/>
      </rPr>
      <t>P</t>
    </r>
    <r>
      <rPr>
        <sz val="12"/>
        <color theme="1"/>
        <rFont val="Times New Roman"/>
        <family val="1"/>
      </rPr>
      <t>&lt;0.05, FDR&lt;5%. Exome Array gene candidate genes contributing to the enrichment are indicated in bold.</t>
    </r>
  </si>
  <si>
    <r>
      <t>rsID - dbSNP rsID of the published blood pressure variant; Locus - known blood pressure loci; Chr - chromosome; Pos - Build37 position; PMID - Pubmed ID of the reference study; Trait – lead blood pressure trait; rsID_Proxy - rsID of the variant or the proxy variant if genotyped on the Exome chip; r</t>
    </r>
    <r>
      <rPr>
        <vertAlign val="superscript"/>
        <sz val="12"/>
        <color theme="1"/>
        <rFont val="Times New Roman"/>
        <family val="1"/>
      </rPr>
      <t>2</t>
    </r>
    <r>
      <rPr>
        <sz val="12"/>
        <color theme="1"/>
        <rFont val="Times New Roman"/>
        <family val="1"/>
      </rPr>
      <t xml:space="preserve"> - LD of known variant with its proxy on the Exome chip; N - number of samples; EA - effect allele; EAF - effect allele frequency; β - effect estimate; </t>
    </r>
    <r>
      <rPr>
        <i/>
        <sz val="12"/>
        <color theme="1"/>
        <rFont val="Times New Roman"/>
        <family val="1"/>
      </rPr>
      <t>P</t>
    </r>
    <r>
      <rPr>
        <sz val="12"/>
        <color theme="1"/>
        <rFont val="Times New Roman"/>
        <family val="1"/>
      </rPr>
      <t xml:space="preserve"> - </t>
    </r>
    <r>
      <rPr>
        <i/>
        <sz val="12"/>
        <color theme="1"/>
        <rFont val="Times New Roman"/>
        <family val="1"/>
      </rPr>
      <t>P</t>
    </r>
    <r>
      <rPr>
        <sz val="12"/>
        <color theme="1"/>
        <rFont val="Times New Roman"/>
        <family val="1"/>
      </rPr>
      <t xml:space="preserve">-value for association with the primary trait. </t>
    </r>
  </si>
  <si>
    <r>
      <rPr>
        <b/>
        <sz val="12"/>
        <rFont val="Times New Roman"/>
        <family val="1"/>
      </rPr>
      <t xml:space="preserve">b: Annotation of the BP associated gene </t>
    </r>
    <r>
      <rPr>
        <b/>
        <i/>
        <sz val="12"/>
        <rFont val="Times New Roman"/>
        <family val="1"/>
      </rPr>
      <t>A2ML1</t>
    </r>
    <r>
      <rPr>
        <b/>
        <sz val="12"/>
        <rFont val="Times New Roman"/>
        <family val="1"/>
      </rPr>
      <t xml:space="preserve"> identified by gene-based tests. </t>
    </r>
  </si>
  <si>
    <t xml:space="preserve">Chromosome number (Chr) and Gene indicate candidate gene from gene-based analysis. Candidate gene summary: provides the full name of a candidate gene and/or gene product and biological function. Protein expression: indicates human tissue-specific protein expression patterns, obtained from the The Human Protein Atlas database (http://www.proteinatlas.org/). Only high and medium protein levels are reported. Protein expression level in “most tissues” indicates high / medium expression levels in &gt;10 tissues. Previous direct association with BP: indicates prior known association between candidate gene and BP based on human and/or animal model studies. Association of candidate gene or SNV with other CV traits and/or other diseases: describes the association of the candidate BP gene, other reported SNVs within the gene of interest, or the resulting protein product with cardiovascular traits (CV) which include a broad range of cardiometabolic traits and cellular physiology specific to smooth muscle and endothelial cells. Other human conditions associated with the candidate gene are included to highlight a gene’s pleiotropic effects in pathophysiology. Animal model with CV phenotype or linkage to CVD: indicates whether any animal model with BP or other vascular phenotypes exist. Data was acquired from literature searches and/or rat or mouse phenotype databases. </t>
  </si>
  <si>
    <r>
      <t xml:space="preserve">Novel blood pressure associated gene with </t>
    </r>
    <r>
      <rPr>
        <i/>
        <sz val="12"/>
        <color theme="1"/>
        <rFont val="Times New Roman"/>
        <family val="1"/>
      </rPr>
      <t>P</t>
    </r>
    <r>
      <rPr>
        <sz val="12"/>
        <color theme="1"/>
        <rFont val="Times New Roman"/>
        <family val="1"/>
      </rPr>
      <t>&lt;2.8x10</t>
    </r>
    <r>
      <rPr>
        <vertAlign val="superscript"/>
        <sz val="12"/>
        <color theme="1"/>
        <rFont val="Times New Roman"/>
        <family val="1"/>
      </rPr>
      <t>-6</t>
    </r>
    <r>
      <rPr>
        <sz val="12"/>
        <color theme="1"/>
        <rFont val="Times New Roman"/>
        <family val="1"/>
      </rPr>
      <t xml:space="preserve"> (Bonferroni corrected </t>
    </r>
    <r>
      <rPr>
        <i/>
        <sz val="12"/>
        <color theme="1"/>
        <rFont val="Times New Roman"/>
        <family val="1"/>
      </rPr>
      <t>P</t>
    </r>
    <r>
      <rPr>
        <sz val="12"/>
        <color theme="1"/>
        <rFont val="Times New Roman"/>
        <family val="1"/>
      </rPr>
      <t>-value for the 17,996 genes tested) from the RareMetalWorker (RMW) SKAT test. Results are shown from both the EUR and EUR_SAS ancestry datasets. There was no evidence of association of this gene with HTN in the CHARGE+ studies used for replication (</t>
    </r>
    <r>
      <rPr>
        <i/>
        <sz val="12"/>
        <color theme="1"/>
        <rFont val="Times New Roman"/>
        <family val="1"/>
      </rPr>
      <t>P</t>
    </r>
    <r>
      <rPr>
        <sz val="12"/>
        <color theme="1"/>
        <rFont val="Times New Roman"/>
        <family val="1"/>
      </rPr>
      <t xml:space="preserve">= 0.45). 
Chr:Start-End – Chromosome: GRCh37 start and end bp coordinates of the Gene in Mb, N_var - number of exonic variants tested., Trait – HTN (Hypertension) or transformed primary quantitative blood pressure trait, MAFc - minor allele frequency filter applied to select variants for the test, MAFmin - minimum MAF of variants tested, MAFmax - maximum MAF of variants tested, </t>
    </r>
    <r>
      <rPr>
        <i/>
        <sz val="12"/>
        <color theme="1"/>
        <rFont val="Times New Roman"/>
        <family val="1"/>
      </rPr>
      <t xml:space="preserve">P </t>
    </r>
    <r>
      <rPr>
        <sz val="12"/>
        <color theme="1"/>
        <rFont val="Times New Roman"/>
        <family val="1"/>
      </rPr>
      <t xml:space="preserve">- </t>
    </r>
    <r>
      <rPr>
        <i/>
        <sz val="12"/>
        <color theme="1"/>
        <rFont val="Times New Roman"/>
        <family val="1"/>
      </rPr>
      <t>P-</t>
    </r>
    <r>
      <rPr>
        <sz val="12"/>
        <color theme="1"/>
        <rFont val="Times New Roman"/>
        <family val="1"/>
      </rPr>
      <t xml:space="preserve">value for association of the gene with the trait, </t>
    </r>
    <r>
      <rPr>
        <i/>
        <sz val="12"/>
        <color theme="1"/>
        <rFont val="Times New Roman"/>
        <family val="1"/>
      </rPr>
      <t>P</t>
    </r>
    <r>
      <rPr>
        <sz val="12"/>
        <color theme="1"/>
        <rFont val="Times New Roman"/>
        <family val="1"/>
      </rPr>
      <t xml:space="preserve">cond - </t>
    </r>
    <r>
      <rPr>
        <i/>
        <sz val="12"/>
        <color theme="1"/>
        <rFont val="Times New Roman"/>
        <family val="1"/>
      </rPr>
      <t>P</t>
    </r>
    <r>
      <rPr>
        <sz val="12"/>
        <color theme="1"/>
        <rFont val="Times New Roman"/>
        <family val="1"/>
      </rPr>
      <t xml:space="preserve">-value for association of gene with the phenotype conditioned on the exonic variant that had the smallest association </t>
    </r>
    <r>
      <rPr>
        <i/>
        <sz val="12"/>
        <color theme="1"/>
        <rFont val="Times New Roman"/>
        <family val="1"/>
      </rPr>
      <t>P</t>
    </r>
    <r>
      <rPr>
        <sz val="12"/>
        <color theme="1"/>
        <rFont val="Times New Roman"/>
        <family val="1"/>
      </rPr>
      <t xml:space="preserve">-value with the phenotype in the single variant association RMW meta-analysis.
</t>
    </r>
  </si>
  <si>
    <t>N_var</t>
  </si>
  <si>
    <r>
      <t xml:space="preserve">Locus names correspond to locus names of known blood pressure loci (ST13) and novel regions (ST5). Variant information for each of the SNVs includes: rsID number, chromosome number (Chr), SNV position on the chromosome (human genome build 37), trait most significantly associated with a given SNV (trait), </t>
    </r>
    <r>
      <rPr>
        <i/>
        <sz val="12"/>
        <color theme="1"/>
        <rFont val="Times New Roman"/>
        <family val="1"/>
      </rPr>
      <t>P</t>
    </r>
    <r>
      <rPr>
        <sz val="12"/>
        <color theme="1"/>
        <rFont val="Times New Roman"/>
        <family val="1"/>
      </rPr>
      <t xml:space="preserve">: </t>
    </r>
    <r>
      <rPr>
        <i/>
        <sz val="12"/>
        <color theme="1"/>
        <rFont val="Times New Roman"/>
        <family val="1"/>
      </rPr>
      <t>P</t>
    </r>
    <r>
      <rPr>
        <sz val="12"/>
        <color theme="1"/>
        <rFont val="Times New Roman"/>
        <family val="1"/>
      </rPr>
      <t xml:space="preserve">-value for association of SNV with the transformed blood pressure trait, </t>
    </r>
    <r>
      <rPr>
        <i/>
        <sz val="12"/>
        <color theme="1"/>
        <rFont val="Times New Roman"/>
        <family val="1"/>
      </rPr>
      <t>P</t>
    </r>
    <r>
      <rPr>
        <sz val="12"/>
        <color theme="1"/>
        <rFont val="Times New Roman"/>
        <family val="1"/>
      </rPr>
      <t xml:space="preserve"> ≤ 5x10</t>
    </r>
    <r>
      <rPr>
        <vertAlign val="superscript"/>
        <sz val="12"/>
        <color theme="1"/>
        <rFont val="Times New Roman"/>
        <family val="1"/>
      </rPr>
      <t>-8</t>
    </r>
    <r>
      <rPr>
        <sz val="12"/>
        <color theme="1"/>
        <rFont val="Times New Roman"/>
        <family val="1"/>
      </rPr>
      <t xml:space="preserve"> was used as genome-wide significant (GWS) threshold of association in discovery phase; Abbreviations: PP = pulse pressure, SBP = systolic blood pressure, DBP = diastolic blood pressure, HTN = hypertension.</t>
    </r>
  </si>
  <si>
    <t>Followed Exomechip QC SOP</t>
  </si>
  <si>
    <t>See footnote</t>
  </si>
  <si>
    <t>Supplementary Table 14: Published loci coordinates and regional boundaries used for conditional analyses and gene based testing.</t>
  </si>
  <si>
    <r>
      <t>GWAS catalogue &amp; public datasets  lookup - Association of SNV or close proxy (r2&gt;0.8) with other trait?                                     (</t>
    </r>
    <r>
      <rPr>
        <b/>
        <i/>
        <sz val="12"/>
        <rFont val="Times New Roman"/>
        <family val="1"/>
      </rPr>
      <t>P</t>
    </r>
    <r>
      <rPr>
        <b/>
        <sz val="12"/>
        <rFont val="Times New Roman"/>
        <family val="1"/>
      </rPr>
      <t xml:space="preserve"> &lt;5x10-8)</t>
    </r>
  </si>
  <si>
    <r>
      <t xml:space="preserve">rsID - dbSNP rsID; Annotation - annotation using Illumina variant annotation file - ‘humanexome-12v1_a_gene_annotation.txt’; Chr - chromosome; Pos - Build 37 position; EA/ALT - Effect allele and alternative allele; Trait - primary blood pressure trait, which was most significantly associated; EAF - Effect allele frequency;  β (SE)/Z-score - effect estimate and standard error for the quantitative traits (SBP, DBP, and PP) and Z-score for the binary trait (HTN); </t>
    </r>
    <r>
      <rPr>
        <i/>
        <sz val="12"/>
        <color theme="1"/>
        <rFont val="Times New Roman"/>
        <family val="1"/>
      </rPr>
      <t>P</t>
    </r>
    <r>
      <rPr>
        <sz val="12"/>
        <color theme="1"/>
        <rFont val="Times New Roman"/>
        <family val="1"/>
      </rPr>
      <t xml:space="preserve"> - </t>
    </r>
    <r>
      <rPr>
        <i/>
        <sz val="12"/>
        <color theme="1"/>
        <rFont val="Times New Roman"/>
        <family val="1"/>
      </rPr>
      <t>P</t>
    </r>
    <r>
      <rPr>
        <sz val="12"/>
        <color theme="1"/>
        <rFont val="Times New Roman"/>
        <family val="1"/>
      </rPr>
      <t>-value for association; N - number of samples analysed; Nstudy - number of studies; I</t>
    </r>
    <r>
      <rPr>
        <vertAlign val="superscript"/>
        <sz val="12"/>
        <color theme="1"/>
        <rFont val="Times New Roman"/>
        <family val="1"/>
      </rPr>
      <t>2</t>
    </r>
    <r>
      <rPr>
        <sz val="12"/>
        <color theme="1"/>
        <rFont val="Times New Roman"/>
        <family val="1"/>
      </rPr>
      <t xml:space="preserve"> - Heterogeneity; Het_</t>
    </r>
    <r>
      <rPr>
        <i/>
        <sz val="12"/>
        <color theme="1"/>
        <rFont val="Times New Roman"/>
        <family val="1"/>
      </rPr>
      <t xml:space="preserve">P </t>
    </r>
    <r>
      <rPr>
        <sz val="12"/>
        <color theme="1"/>
        <rFont val="Times New Roman"/>
        <family val="1"/>
      </rPr>
      <t xml:space="preserve">- </t>
    </r>
    <r>
      <rPr>
        <i/>
        <sz val="12"/>
        <color theme="1"/>
        <rFont val="Times New Roman"/>
        <family val="1"/>
      </rPr>
      <t>P</t>
    </r>
    <r>
      <rPr>
        <sz val="12"/>
        <color theme="1"/>
        <rFont val="Times New Roman"/>
        <family val="1"/>
      </rPr>
      <t xml:space="preserve">-value for heterogeneity; Column "Replicated" denotes whether the variant formally replicated (Y, Table 1) or not (N) and column 'Validated' denotes whether the variant was validated at </t>
    </r>
    <r>
      <rPr>
        <i/>
        <sz val="12"/>
        <color theme="1"/>
        <rFont val="Times New Roman"/>
        <family val="1"/>
      </rPr>
      <t>P</t>
    </r>
    <r>
      <rPr>
        <sz val="12"/>
        <color theme="1"/>
        <rFont val="Times New Roman"/>
        <family val="1"/>
      </rPr>
      <t xml:space="preserve"> &lt; 5x10</t>
    </r>
    <r>
      <rPr>
        <vertAlign val="superscript"/>
        <sz val="12"/>
        <color theme="1"/>
        <rFont val="Times New Roman"/>
        <family val="1"/>
      </rPr>
      <t>-8</t>
    </r>
    <r>
      <rPr>
        <sz val="12"/>
        <color theme="1"/>
        <rFont val="Times New Roman"/>
        <family val="1"/>
      </rPr>
      <t xml:space="preserve"> (Y,Table 2) or not (N) in the combined (All ancestry) meta-analyses. </t>
    </r>
  </si>
  <si>
    <r>
      <t xml:space="preserve">Variant information for each of the SNVs includes: rsID number, chromosome number (Chr), SNV position on the chromosome (human genome build 37), trait most significantly associated with a given SNV (trait), effect allele (EA), and effect allele frequency (EAF); N designates SNV-specific sample size across all stages of analyses; Beta (SE)/Zscore - combined effect estimate (standard error) / Zscore (for hypertension), </t>
    </r>
    <r>
      <rPr>
        <i/>
        <sz val="12"/>
        <color theme="1"/>
        <rFont val="Times New Roman"/>
        <family val="1"/>
      </rPr>
      <t>P</t>
    </r>
    <r>
      <rPr>
        <sz val="12"/>
        <color theme="1"/>
        <rFont val="Times New Roman"/>
        <family val="1"/>
      </rPr>
      <t xml:space="preserve">: </t>
    </r>
    <r>
      <rPr>
        <i/>
        <sz val="12"/>
        <color theme="1"/>
        <rFont val="Times New Roman"/>
        <family val="1"/>
      </rPr>
      <t>P</t>
    </r>
    <r>
      <rPr>
        <sz val="12"/>
        <color theme="1"/>
        <rFont val="Times New Roman"/>
        <family val="1"/>
      </rPr>
      <t>-value for association of SNV with the untransformed blood pressure trait., I</t>
    </r>
    <r>
      <rPr>
        <vertAlign val="superscript"/>
        <sz val="12"/>
        <color theme="1"/>
        <rFont val="Times New Roman"/>
        <family val="1"/>
      </rPr>
      <t>2</t>
    </r>
    <r>
      <rPr>
        <sz val="12"/>
        <color theme="1"/>
        <rFont val="Times New Roman"/>
        <family val="1"/>
      </rPr>
      <t xml:space="preserve"> – heterogeneity, Het_</t>
    </r>
    <r>
      <rPr>
        <i/>
        <sz val="12"/>
        <color theme="1"/>
        <rFont val="Times New Roman"/>
        <family val="1"/>
      </rPr>
      <t>P</t>
    </r>
    <r>
      <rPr>
        <sz val="12"/>
        <color theme="1"/>
        <rFont val="Times New Roman"/>
        <family val="1"/>
      </rPr>
      <t xml:space="preserve">- </t>
    </r>
    <r>
      <rPr>
        <i/>
        <sz val="12"/>
        <color theme="1"/>
        <rFont val="Times New Roman"/>
        <family val="1"/>
      </rPr>
      <t>P</t>
    </r>
    <r>
      <rPr>
        <sz val="12"/>
        <color theme="1"/>
        <rFont val="Times New Roman"/>
        <family val="1"/>
      </rPr>
      <t>-value for heterogeneity.</t>
    </r>
    <r>
      <rPr>
        <i/>
        <sz val="12"/>
        <color theme="1"/>
        <rFont val="Times New Roman"/>
        <family val="1"/>
      </rPr>
      <t xml:space="preserve"> P </t>
    </r>
    <r>
      <rPr>
        <sz val="12"/>
        <color theme="1"/>
        <rFont val="Times New Roman"/>
        <family val="1"/>
      </rPr>
      <t>≤ 6.14x10</t>
    </r>
    <r>
      <rPr>
        <vertAlign val="superscript"/>
        <sz val="12"/>
        <color theme="1"/>
        <rFont val="Times New Roman"/>
        <family val="1"/>
      </rPr>
      <t>-4</t>
    </r>
    <r>
      <rPr>
        <sz val="12"/>
        <color theme="1"/>
        <rFont val="Times New Roman"/>
        <family val="1"/>
      </rPr>
      <t xml:space="preserve"> was used as support for variant-trait association in replication phase; </t>
    </r>
    <r>
      <rPr>
        <i/>
        <sz val="12"/>
        <color theme="1"/>
        <rFont val="Times New Roman"/>
        <family val="1"/>
      </rPr>
      <t>P</t>
    </r>
    <r>
      <rPr>
        <sz val="12"/>
        <color theme="1"/>
        <rFont val="Times New Roman"/>
        <family val="1"/>
      </rPr>
      <t xml:space="preserve"> ≤ 5x10</t>
    </r>
    <r>
      <rPr>
        <vertAlign val="superscript"/>
        <sz val="12"/>
        <color theme="1"/>
        <rFont val="Times New Roman"/>
        <family val="1"/>
      </rPr>
      <t>-8</t>
    </r>
    <r>
      <rPr>
        <sz val="12"/>
        <color theme="1"/>
        <rFont val="Times New Roman"/>
        <family val="1"/>
      </rPr>
      <t xml:space="preserve"> was used as genome-wide significant threshold in combined meta-analyses. Abbreviations: PP = pulse pressure, SBP = systolic blood pressure, DBP = diastolic blood pressure, HTN = hypertension. Results are presented for all the four traits in Supplementary Table 7. Column "Replicated" denotes whether the variant formally replicated (Y, Table 1) or not (N) and column 'Validated' denotes whether the variant was validated at </t>
    </r>
    <r>
      <rPr>
        <i/>
        <sz val="12"/>
        <color theme="1"/>
        <rFont val="Times New Roman"/>
        <family val="1"/>
      </rPr>
      <t>P</t>
    </r>
    <r>
      <rPr>
        <sz val="12"/>
        <color theme="1"/>
        <rFont val="Times New Roman"/>
        <family val="1"/>
      </rPr>
      <t>&lt;5x10</t>
    </r>
    <r>
      <rPr>
        <vertAlign val="superscript"/>
        <sz val="12"/>
        <color theme="1"/>
        <rFont val="Times New Roman"/>
        <family val="1"/>
      </rPr>
      <t>-8</t>
    </r>
    <r>
      <rPr>
        <sz val="12"/>
        <color theme="1"/>
        <rFont val="Times New Roman"/>
        <family val="1"/>
      </rPr>
      <t xml:space="preserve"> (Y,Table 2) or not (N) in the combined (All ancestry) meta-analyses.</t>
    </r>
  </si>
  <si>
    <r>
      <t xml:space="preserve">Variant information for each of the SNVs includes: rsID number, chromosome number (Chr), SNV’s position on the chromosome (human genome build 37), trait most significantly associated with a given SNV (trait), effect allele (EA), effect allele frequency (EAF), N designates SNV-specific sample size across all stages of analyses,  Beta (SE)/Zscore - combined effect estimate (standard error) / Zscore (for hypertension). </t>
    </r>
    <r>
      <rPr>
        <i/>
        <sz val="12"/>
        <color theme="1"/>
        <rFont val="Times New Roman"/>
        <family val="1"/>
      </rPr>
      <t>P</t>
    </r>
    <r>
      <rPr>
        <sz val="12"/>
        <color theme="1"/>
        <rFont val="Times New Roman"/>
        <family val="1"/>
      </rPr>
      <t xml:space="preserve"> ≤ 6.14x10</t>
    </r>
    <r>
      <rPr>
        <vertAlign val="superscript"/>
        <sz val="12"/>
        <color theme="1"/>
        <rFont val="Times New Roman"/>
        <family val="1"/>
      </rPr>
      <t>-4</t>
    </r>
    <r>
      <rPr>
        <sz val="12"/>
        <color theme="1"/>
        <rFont val="Times New Roman"/>
        <family val="1"/>
      </rPr>
      <t xml:space="preserve"> was used as support for variant-trait association in replication phase; </t>
    </r>
    <r>
      <rPr>
        <i/>
        <sz val="12"/>
        <color theme="1"/>
        <rFont val="Times New Roman"/>
        <family val="1"/>
      </rPr>
      <t>P</t>
    </r>
    <r>
      <rPr>
        <sz val="12"/>
        <color theme="1"/>
        <rFont val="Times New Roman"/>
        <family val="1"/>
      </rPr>
      <t xml:space="preserve"> ≤ 5x10</t>
    </r>
    <r>
      <rPr>
        <vertAlign val="superscript"/>
        <sz val="12"/>
        <color theme="1"/>
        <rFont val="Times New Roman"/>
        <family val="1"/>
      </rPr>
      <t>-8</t>
    </r>
    <r>
      <rPr>
        <sz val="12"/>
        <color theme="1"/>
        <rFont val="Times New Roman"/>
        <family val="1"/>
      </rPr>
      <t xml:space="preserve"> was used as genome-wide significant threshold in combined meta-analyses, I</t>
    </r>
    <r>
      <rPr>
        <vertAlign val="superscript"/>
        <sz val="12"/>
        <color theme="1"/>
        <rFont val="Times New Roman"/>
        <family val="1"/>
      </rPr>
      <t>2</t>
    </r>
    <r>
      <rPr>
        <sz val="12"/>
        <color theme="1"/>
        <rFont val="Times New Roman"/>
        <family val="1"/>
      </rPr>
      <t xml:space="preserve"> – heterogeneity, Het_</t>
    </r>
    <r>
      <rPr>
        <i/>
        <sz val="12"/>
        <color theme="1"/>
        <rFont val="Times New Roman"/>
        <family val="1"/>
      </rPr>
      <t>P</t>
    </r>
    <r>
      <rPr>
        <sz val="12"/>
        <color theme="1"/>
        <rFont val="Times New Roman"/>
        <family val="1"/>
      </rPr>
      <t xml:space="preserve">- </t>
    </r>
    <r>
      <rPr>
        <i/>
        <sz val="12"/>
        <color theme="1"/>
        <rFont val="Times New Roman"/>
        <family val="1"/>
      </rPr>
      <t>P</t>
    </r>
    <r>
      <rPr>
        <sz val="12"/>
        <color theme="1"/>
        <rFont val="Times New Roman"/>
        <family val="1"/>
      </rPr>
      <t xml:space="preserve">-value for heterogeneity. Abbreviations: PP = pulse pressure, SBP = systolic blood pressure, DBP = diastolic blood pressure, HTN = hypertension. Column "Replicated" denotes whether the variant formally replicated (Y, Table 1) or not (N) and column 'Validated' denotes whether the variant was validated at </t>
    </r>
    <r>
      <rPr>
        <i/>
        <sz val="12"/>
        <color theme="1"/>
        <rFont val="Times New Roman"/>
        <family val="1"/>
      </rPr>
      <t>P</t>
    </r>
    <r>
      <rPr>
        <sz val="12"/>
        <color theme="1"/>
        <rFont val="Times New Roman"/>
        <family val="1"/>
      </rPr>
      <t>&lt;5x10</t>
    </r>
    <r>
      <rPr>
        <vertAlign val="superscript"/>
        <sz val="12"/>
        <color theme="1"/>
        <rFont val="Times New Roman"/>
        <family val="1"/>
      </rPr>
      <t>-8</t>
    </r>
    <r>
      <rPr>
        <sz val="12"/>
        <color theme="1"/>
        <rFont val="Times New Roman"/>
        <family val="1"/>
      </rPr>
      <t xml:space="preserve"> (Y,Table 2) or not (N) in the combined (All ancestry) meta-analyses.</t>
    </r>
  </si>
  <si>
    <r>
      <rPr>
        <b/>
        <sz val="12"/>
        <color theme="1"/>
        <rFont val="Times New Roman"/>
        <family val="1"/>
      </rPr>
      <t>Supplementary Table 8: Discovery, replication and combined meta-analysis results for the 30 novel variants for each of the (untransformed) BP traits in (a) the EUR samples and (b) the trans-ethnic (ALL) samples.</t>
    </r>
    <r>
      <rPr>
        <sz val="12"/>
        <color theme="1"/>
        <rFont val="Times New Roman"/>
        <family val="1"/>
      </rPr>
      <t xml:space="preserve"> Association results for discovery, replication and combined meta-analyses of untransformed BP traits for the 30 novel, validated SNVs in (a) European (EUR) ancestry samples and (b) ALL samples. For the All samples, discovery meta-analyses are across European and South Asian ancestry (EUR-SAS) samples, while replication and combined meta-analyses are across all ancestries: EUR, SAS, Hispanics and African Americans. 
Results are shown for all four BP traits and * denotes the trait for which the SNV was validated for, either the primary selected trait by replication (</t>
    </r>
    <r>
      <rPr>
        <i/>
        <sz val="12"/>
        <color theme="1"/>
        <rFont val="Times New Roman"/>
        <family val="1"/>
      </rPr>
      <t>P</t>
    </r>
    <r>
      <rPr>
        <sz val="12"/>
        <color theme="1"/>
        <rFont val="Times New Roman"/>
        <family val="1"/>
      </rPr>
      <t>-value&lt;6.2x10</t>
    </r>
    <r>
      <rPr>
        <vertAlign val="superscript"/>
        <sz val="12"/>
        <color theme="1"/>
        <rFont val="Times New Roman"/>
        <family val="1"/>
      </rPr>
      <t>-4</t>
    </r>
    <r>
      <rPr>
        <sz val="12"/>
        <color theme="1"/>
        <rFont val="Times New Roman"/>
        <family val="1"/>
      </rPr>
      <t xml:space="preserve">), or the trait with the smallest </t>
    </r>
    <r>
      <rPr>
        <i/>
        <sz val="12"/>
        <color theme="1"/>
        <rFont val="Times New Roman"/>
        <family val="1"/>
      </rPr>
      <t>P</t>
    </r>
    <r>
      <rPr>
        <sz val="12"/>
        <color theme="1"/>
        <rFont val="Times New Roman"/>
        <family val="1"/>
      </rPr>
      <t xml:space="preserve">-value and genome-wide significance in the combined meta-analysis (see Tables 1 and 2). 
</t>
    </r>
  </si>
  <si>
    <r>
      <t>GWAS catalogue &amp; public datasets  lookup - Association of SNV or close proxy (r</t>
    </r>
    <r>
      <rPr>
        <b/>
        <vertAlign val="superscript"/>
        <sz val="12"/>
        <rFont val="Times New Roman"/>
        <family val="1"/>
      </rPr>
      <t>2</t>
    </r>
    <r>
      <rPr>
        <b/>
        <sz val="12"/>
        <rFont val="Times New Roman"/>
        <family val="1"/>
      </rPr>
      <t>&gt;0.8) with other trait?             (</t>
    </r>
    <r>
      <rPr>
        <b/>
        <i/>
        <sz val="12"/>
        <rFont val="Times New Roman"/>
        <family val="1"/>
      </rPr>
      <t>P</t>
    </r>
    <r>
      <rPr>
        <b/>
        <sz val="12"/>
        <rFont val="Times New Roman"/>
        <family val="1"/>
      </rPr>
      <t xml:space="preserve"> &lt;5x10</t>
    </r>
    <r>
      <rPr>
        <b/>
        <vertAlign val="superscript"/>
        <sz val="12"/>
        <rFont val="Times New Roman"/>
        <family val="1"/>
      </rPr>
      <t>-8</t>
    </r>
    <r>
      <rPr>
        <b/>
        <sz val="12"/>
        <rFont val="Times New Roman"/>
        <family val="1"/>
      </rPr>
      <t>)</t>
    </r>
  </si>
  <si>
    <t>excluded from analysis*</t>
  </si>
  <si>
    <t>Phenotype is the lead trait for which the SNV is most strongly associated from the published literature. b37 = human genome build 37. bp = base pairs. *The HLA region is too complex to analyse in the conditional analyses and hence we excluded the HLA region from the anlayses.</t>
  </si>
  <si>
    <r>
      <rPr>
        <b/>
        <sz val="12"/>
        <color theme="1"/>
        <rFont val="Times New Roman"/>
        <family val="1"/>
      </rPr>
      <t>Supplementary Table 15: Conditional analysis at the known blood pressure loci that showed evidence of multiple independent SNV- (transformed) BP associations.</t>
    </r>
    <r>
      <rPr>
        <sz val="12"/>
        <color theme="1"/>
        <rFont val="Times New Roman"/>
        <family val="1"/>
      </rPr>
      <t xml:space="preserve"> Results are tabulated separately for the EUR_SAS and EUR (Rare Metal Worker) samples. Locus specific conditional analysis results for known BP loci. Locus - the known BP loci. Published SNV are published BP variants. Trait is the lead BP trait associated with the locus from published literature (see Supplementary Table 13), with analysis performed on transformed quantitative BP traits. Status, 'known' - published BP variant or proxy on the Exome chip, * denotes that the analysis was conditioned on this variant, in the case of loci containing more than one known SNV. Status, 'secondary' - secondary signal (</t>
    </r>
    <r>
      <rPr>
        <i/>
        <sz val="12"/>
        <color theme="1"/>
        <rFont val="Times New Roman"/>
        <family val="1"/>
      </rPr>
      <t>P</t>
    </r>
    <r>
      <rPr>
        <vertAlign val="subscript"/>
        <sz val="12"/>
        <color theme="1"/>
        <rFont val="Times New Roman"/>
      </rPr>
      <t>cond</t>
    </r>
    <r>
      <rPr>
        <sz val="12"/>
        <color theme="1"/>
        <rFont val="Times New Roman"/>
        <family val="1"/>
      </rPr>
      <t>&lt;1x10</t>
    </r>
    <r>
      <rPr>
        <vertAlign val="superscript"/>
        <sz val="12"/>
        <color theme="1"/>
        <rFont val="Times New Roman"/>
        <family val="1"/>
      </rPr>
      <t>-4</t>
    </r>
    <r>
      <rPr>
        <sz val="12"/>
        <color theme="1"/>
        <rFont val="Times New Roman"/>
        <family val="1"/>
      </rPr>
      <t xml:space="preserve">) after conditioning on the known or proxy variant. </t>
    </r>
  </si>
  <si>
    <r>
      <t xml:space="preserve">rsID dbSNP rsID. r2 - LD between published variant and proxy on the Exome chip. Chr-Position (Build 37) - Chromosome and build 37 position. N - number of samples. EA - effect allele ("ALT" allele within RMW). EAF - pooled effect allele frequency from RMW meta-analysis.  Beta_Uncond and </t>
    </r>
    <r>
      <rPr>
        <i/>
        <sz val="12"/>
        <color theme="1"/>
        <rFont val="Times New Roman"/>
        <family val="1"/>
      </rPr>
      <t>P</t>
    </r>
    <r>
      <rPr>
        <sz val="12"/>
        <color theme="1"/>
        <rFont val="Times New Roman"/>
        <family val="1"/>
      </rPr>
      <t xml:space="preserve">_Uncond - effect estimate and association </t>
    </r>
    <r>
      <rPr>
        <i/>
        <sz val="12"/>
        <color theme="1"/>
        <rFont val="Times New Roman"/>
        <family val="1"/>
      </rPr>
      <t>P</t>
    </r>
    <r>
      <rPr>
        <sz val="12"/>
        <color theme="1"/>
        <rFont val="Times New Roman"/>
        <family val="1"/>
      </rPr>
      <t xml:space="preserve">-value with the lead BP trait in single variant RMW meta-analysis. Beta_Cond and </t>
    </r>
    <r>
      <rPr>
        <i/>
        <sz val="12"/>
        <color theme="1"/>
        <rFont val="Times New Roman"/>
        <family val="1"/>
      </rPr>
      <t>P</t>
    </r>
    <r>
      <rPr>
        <sz val="12"/>
        <color theme="1"/>
        <rFont val="Times New Roman"/>
        <family val="1"/>
      </rPr>
      <t xml:space="preserve">_Cond - effect estimate and association </t>
    </r>
    <r>
      <rPr>
        <i/>
        <sz val="12"/>
        <color theme="1"/>
        <rFont val="Times New Roman"/>
        <family val="1"/>
      </rPr>
      <t>P</t>
    </r>
    <r>
      <rPr>
        <sz val="12"/>
        <color theme="1"/>
        <rFont val="Times New Roman"/>
        <family val="1"/>
      </rPr>
      <t xml:space="preserve">-value with the lead trait after conditional analysis. </t>
    </r>
  </si>
  <si>
    <r>
      <t xml:space="preserve">EUR_SAS is the MAGENTA analysis considering European and South Asian samples. EUR is the MAGENTA analysis considering only European ancestry samples. Pathways displayed exhibited </t>
    </r>
    <r>
      <rPr>
        <i/>
        <sz val="12"/>
        <color theme="1"/>
        <rFont val="Times New Roman"/>
        <family val="1"/>
      </rPr>
      <t>P</t>
    </r>
    <r>
      <rPr>
        <sz val="12"/>
        <color theme="1"/>
        <rFont val="Times New Roman"/>
        <family val="1"/>
      </rPr>
      <t xml:space="preserve">&lt;0.01 and FDR&lt;0.05 in either the EUR or EUR_SAS MAGENTA analysis. N = number of genes listed in the pathway. Neff = number of genes that were analysed that had at least one variant successfully mapped. </t>
    </r>
    <r>
      <rPr>
        <i/>
        <sz val="12"/>
        <color theme="1"/>
        <rFont val="Times New Roman"/>
        <family val="1"/>
      </rPr>
      <t>P</t>
    </r>
    <r>
      <rPr>
        <sz val="12"/>
        <color theme="1"/>
        <rFont val="Times New Roman"/>
        <family val="1"/>
      </rPr>
      <t xml:space="preserve"> = </t>
    </r>
    <r>
      <rPr>
        <i/>
        <sz val="12"/>
        <color theme="1"/>
        <rFont val="Times New Roman"/>
        <family val="1"/>
      </rPr>
      <t>P</t>
    </r>
    <r>
      <rPr>
        <sz val="12"/>
        <color theme="1"/>
        <rFont val="Times New Roman"/>
        <family val="1"/>
      </rPr>
      <t xml:space="preserve">-value for enrichment. FDR = false discovery rate. </t>
    </r>
  </si>
  <si>
    <r>
      <t>Locus/rsID denotes the locus name and variant accession (rs) number based on HapMap build 37. Variant category indicates SNVs consequence where nonsynon. indicates amino acid substitution in the corresponding gene product. Amino acid substitution (SIFT/ PolyPhen): indicates whether the BP SNV is non-synonymous or silent and whether it has been predicted to be damaging (D) or benign (B) by the two prediction algorithms used, SIFT / PolyPhen respectively; Functional proxy SNVs: indicates whether the lead SNV is in LD (r</t>
    </r>
    <r>
      <rPr>
        <vertAlign val="superscript"/>
        <sz val="12"/>
        <color theme="1"/>
        <rFont val="Times New Roman"/>
        <family val="1"/>
      </rPr>
      <t>2</t>
    </r>
    <r>
      <rPr>
        <sz val="12"/>
        <color theme="1"/>
        <rFont val="Times New Roman"/>
        <family val="1"/>
      </rPr>
      <t>&gt;0.8) with other non-synonymous or splice-site altering SNVs. Genes at a locus: indicates gene(s) in LD (r</t>
    </r>
    <r>
      <rPr>
        <vertAlign val="superscript"/>
        <sz val="12"/>
        <color theme="1"/>
        <rFont val="Times New Roman"/>
        <family val="1"/>
      </rPr>
      <t>2</t>
    </r>
    <r>
      <rPr>
        <sz val="12"/>
        <color theme="1"/>
        <rFont val="Times New Roman"/>
        <family val="1"/>
      </rPr>
      <t xml:space="preserve">&gt;0.4) with a given lead SNV. Candidate gene summary:  provides the full name of a candidate gene and/or gene product and biological function. Protein expression: indicates human tissue-specific protein expression patterns, obtained from the The Human Protein Atlas database (http://www.proteinatlas.org/). Only high and medium protein levels are reported. Protein expression level in “most tissues” indicates high / medium expression levels in &gt;10 tissues. Previous direct association with BP: indicates prior known association between candidate gene and BP based on human and/or animal model studies. Association of candidate gene or SNV with other CV traits and/or other diseases: describes the association of the candidate BP SNV, other reported SNVs within the gene of interest, or the resulting protein product with cardiovascular traits (CV) which include a broad range of cardiometabolic traits and cellular physiology specific to smooth muscle and endothelial cells. Other human conditions associated with the candidate gene are included to highlight a gene’s pleiotropic effects in pathophysiology. Animal model with CV phenotype or linkage to CVD: indicates whether any animal model with BP or other vascular phenotypes exist. Data was acquired from literature searches and/or rat or mouse phenotype databases. Lookup in NHGRI GWAS table and non-NHGRI GWAS databases: indicates results of lookups of lead or proxy SNVs in aforementioned databases.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</si>
</sst>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E+00"/>
    <numFmt numFmtId="167" formatCode="0.0000"/>
  </numFmts>
  <fonts count="45" x14ac:knownFonts="1">
    <font>
      <sz val="12"/>
      <color theme="1"/>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sz val="10"/>
      <name val="Arial"/>
      <family val="2"/>
    </font>
    <font>
      <b/>
      <sz val="10"/>
      <name val="Calibri"/>
      <family val="2"/>
      <scheme val="minor"/>
    </font>
    <font>
      <sz val="11"/>
      <color theme="1"/>
      <name val="Calibri"/>
      <family val="2"/>
      <scheme val="minor"/>
    </font>
    <font>
      <sz val="10"/>
      <name val="Calibri"/>
      <family val="2"/>
      <scheme val="minor"/>
    </font>
    <font>
      <u/>
      <sz val="12"/>
      <color theme="11"/>
      <name val="Calibri"/>
      <family val="2"/>
      <scheme val="minor"/>
    </font>
    <font>
      <b/>
      <sz val="12"/>
      <color theme="1"/>
      <name val="Calibri"/>
      <family val="2"/>
    </font>
    <font>
      <b/>
      <sz val="12"/>
      <color theme="1"/>
      <name val="Arial"/>
      <family val="2"/>
    </font>
    <font>
      <sz val="12"/>
      <color theme="1"/>
      <name val="Arial"/>
      <family val="2"/>
    </font>
    <font>
      <sz val="12"/>
      <color indexed="8"/>
      <name val="Times New Roman"/>
      <family val="1"/>
    </font>
    <font>
      <sz val="8"/>
      <color theme="1"/>
      <name val="Times New Roman"/>
      <family val="1"/>
    </font>
    <font>
      <b/>
      <sz val="8"/>
      <color theme="1"/>
      <name val="Times New Roman"/>
      <family val="1"/>
    </font>
    <font>
      <b/>
      <sz val="12"/>
      <color theme="1"/>
      <name val="Times New Roman"/>
      <family val="1"/>
    </font>
    <font>
      <sz val="12"/>
      <color theme="1"/>
      <name val="Times New Roman"/>
      <family val="1"/>
    </font>
    <font>
      <sz val="12"/>
      <color indexed="23"/>
      <name val="Times New Roman"/>
      <family val="1"/>
    </font>
    <font>
      <sz val="12"/>
      <name val="Times New Roman"/>
      <family val="1"/>
    </font>
    <font>
      <b/>
      <sz val="12"/>
      <color rgb="FF000000"/>
      <name val="Times New Roman"/>
      <family val="1"/>
    </font>
    <font>
      <sz val="12"/>
      <color rgb="FF000000"/>
      <name val="Times New Roman"/>
      <family val="1"/>
    </font>
    <font>
      <i/>
      <sz val="12"/>
      <color theme="1"/>
      <name val="Times New Roman"/>
      <family val="1"/>
    </font>
    <font>
      <b/>
      <sz val="12"/>
      <name val="Times New Roman"/>
      <family val="1"/>
    </font>
    <font>
      <b/>
      <i/>
      <sz val="12"/>
      <name val="Times New Roman"/>
      <family val="1"/>
    </font>
    <font>
      <i/>
      <sz val="12"/>
      <name val="Times New Roman"/>
      <family val="1"/>
    </font>
    <font>
      <b/>
      <i/>
      <sz val="12"/>
      <color rgb="FF000000"/>
      <name val="Times New Roman"/>
      <family val="1"/>
    </font>
    <font>
      <b/>
      <vertAlign val="subscript"/>
      <sz val="12"/>
      <color rgb="FF000000"/>
      <name val="Times New Roman"/>
      <family val="1"/>
    </font>
    <font>
      <b/>
      <i/>
      <sz val="12"/>
      <color theme="1"/>
      <name val="Times New Roman"/>
      <family val="1"/>
    </font>
    <font>
      <b/>
      <vertAlign val="superscript"/>
      <sz val="12"/>
      <color theme="1"/>
      <name val="Times New Roman"/>
      <family val="1"/>
    </font>
    <font>
      <u/>
      <sz val="12"/>
      <color theme="10"/>
      <name val="Arial"/>
      <family val="2"/>
    </font>
    <font>
      <b/>
      <vertAlign val="superscript"/>
      <sz val="12"/>
      <name val="Times New Roman"/>
      <family val="1"/>
    </font>
    <font>
      <u/>
      <sz val="12"/>
      <name val="Times New Roman"/>
      <family val="1"/>
    </font>
    <font>
      <b/>
      <vertAlign val="subscript"/>
      <sz val="12"/>
      <color theme="1"/>
      <name val="Times New Roman"/>
      <family val="1"/>
    </font>
    <font>
      <b/>
      <sz val="12"/>
      <color indexed="8"/>
      <name val="Times New Roman"/>
      <family val="1"/>
    </font>
    <font>
      <u/>
      <sz val="12"/>
      <color theme="10"/>
      <name val="Times New Roman"/>
      <family val="1"/>
    </font>
    <font>
      <sz val="12"/>
      <color rgb="FF1F497D"/>
      <name val="Times New Roman"/>
      <family val="1"/>
    </font>
    <font>
      <sz val="8"/>
      <color theme="1"/>
      <name val="Calibri"/>
      <family val="2"/>
      <scheme val="minor"/>
    </font>
    <font>
      <vertAlign val="superscript"/>
      <sz val="12"/>
      <color theme="1"/>
      <name val="Times New Roman"/>
      <family val="1"/>
    </font>
    <font>
      <sz val="12"/>
      <color rgb="FF006100"/>
      <name val="Calibri"/>
      <family val="2"/>
      <scheme val="minor"/>
    </font>
    <font>
      <vertAlign val="superscript"/>
      <sz val="12"/>
      <name val="Times New Roman"/>
    </font>
    <font>
      <b/>
      <vertAlign val="subscript"/>
      <sz val="12"/>
      <color theme="1"/>
      <name val="Arial Narrow"/>
    </font>
    <font>
      <i/>
      <sz val="12"/>
      <color theme="1"/>
      <name val="Arial Narrow"/>
    </font>
    <font>
      <vertAlign val="subscript"/>
      <sz val="12"/>
      <color theme="1"/>
      <name val="Times New Roman"/>
    </font>
    <font>
      <vertAlign val="subscript"/>
      <sz val="12"/>
      <name val="Times New Roman"/>
    </font>
  </fonts>
  <fills count="8">
    <fill>
      <patternFill patternType="none"/>
    </fill>
    <fill>
      <patternFill patternType="gray125"/>
    </fill>
    <fill>
      <patternFill patternType="solid">
        <fgColor theme="4" tint="0.59999389629810485"/>
        <bgColor indexed="65"/>
      </patternFill>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C6EFCE"/>
      </patternFill>
    </fill>
  </fills>
  <borders count="41">
    <border>
      <left/>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top style="thin">
        <color auto="1"/>
      </top>
      <bottom style="thin">
        <color auto="1"/>
      </bottom>
      <diagonal/>
    </border>
    <border>
      <left style="thin">
        <color auto="1"/>
      </left>
      <right/>
      <top style="thin">
        <color auto="1"/>
      </top>
      <bottom style="medium">
        <color auto="1"/>
      </bottom>
      <diagonal/>
    </border>
    <border>
      <left/>
      <right style="thin">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thin">
        <color auto="1"/>
      </top>
      <bottom style="medium">
        <color auto="1"/>
      </bottom>
      <diagonal/>
    </border>
    <border>
      <left/>
      <right/>
      <top/>
      <bottom style="medium">
        <color auto="1"/>
      </bottom>
      <diagonal/>
    </border>
    <border>
      <left/>
      <right/>
      <top style="thin">
        <color auto="1"/>
      </top>
      <bottom style="medium">
        <color auto="1"/>
      </bottom>
      <diagonal/>
    </border>
    <border>
      <left style="thin">
        <color auto="1"/>
      </left>
      <right/>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thin">
        <color auto="1"/>
      </top>
      <bottom style="medium">
        <color auto="1"/>
      </bottom>
      <diagonal/>
    </border>
  </borders>
  <cellStyleXfs count="86">
    <xf numFmtId="0" fontId="0" fillId="0" borderId="0"/>
    <xf numFmtId="0" fontId="2" fillId="2" borderId="0" applyNumberFormat="0" applyBorder="0" applyAlignment="0" applyProtection="0"/>
    <xf numFmtId="0" fontId="4" fillId="0" borderId="0" applyNumberFormat="0" applyFill="0" applyBorder="0" applyAlignment="0" applyProtection="0"/>
    <xf numFmtId="0" fontId="5" fillId="0" borderId="0"/>
    <xf numFmtId="0" fontId="7" fillId="0" borderId="0"/>
    <xf numFmtId="0" fontId="1"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39" fillId="7" borderId="0" applyNumberFormat="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689">
    <xf numFmtId="0" fontId="0" fillId="0" borderId="0" xfId="0"/>
    <xf numFmtId="0" fontId="6"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0" fillId="0" borderId="0" xfId="0" applyFont="1" applyAlignment="1">
      <alignment horizontal="center" vertical="center"/>
    </xf>
    <xf numFmtId="0" fontId="15" fillId="0" borderId="0" xfId="0" applyFont="1" applyAlignment="1">
      <alignment horizontal="center"/>
    </xf>
    <xf numFmtId="0" fontId="14" fillId="0" borderId="0" xfId="0" applyFont="1" applyFill="1" applyAlignment="1">
      <alignment horizontal="center"/>
    </xf>
    <xf numFmtId="0" fontId="14" fillId="0" borderId="0" xfId="0" applyFont="1" applyAlignment="1">
      <alignment horizontal="center"/>
    </xf>
    <xf numFmtId="0" fontId="15" fillId="0" borderId="0" xfId="0" applyFont="1"/>
    <xf numFmtId="0" fontId="17" fillId="0" borderId="0" xfId="0" applyFont="1" applyFill="1" applyAlignment="1">
      <alignment horizontal="center" vertical="top"/>
    </xf>
    <xf numFmtId="0" fontId="18" fillId="0" borderId="0" xfId="0" applyFont="1" applyFill="1" applyAlignment="1">
      <alignment horizontal="center" vertical="top"/>
    </xf>
    <xf numFmtId="0" fontId="17" fillId="0" borderId="0" xfId="0" applyFont="1"/>
    <xf numFmtId="0" fontId="19" fillId="3" borderId="0" xfId="0" applyFont="1" applyFill="1" applyAlignment="1">
      <alignment horizontal="center"/>
    </xf>
    <xf numFmtId="0" fontId="19" fillId="0" borderId="0" xfId="0" applyFont="1" applyAlignment="1">
      <alignment horizontal="center"/>
    </xf>
    <xf numFmtId="0" fontId="14" fillId="0" borderId="0" xfId="0" applyFont="1"/>
    <xf numFmtId="0" fontId="14" fillId="0" borderId="0" xfId="0" applyFont="1" applyFill="1" applyBorder="1"/>
    <xf numFmtId="0" fontId="17" fillId="0" borderId="0" xfId="0" applyFont="1" applyAlignment="1">
      <alignment horizontal="center"/>
    </xf>
    <xf numFmtId="0" fontId="17" fillId="0" borderId="6" xfId="0" applyFont="1" applyBorder="1" applyAlignment="1">
      <alignment horizontal="center"/>
    </xf>
    <xf numFmtId="0" fontId="17" fillId="0" borderId="10" xfId="0" applyFont="1" applyBorder="1" applyAlignment="1">
      <alignment horizontal="center"/>
    </xf>
    <xf numFmtId="0" fontId="17" fillId="0" borderId="1" xfId="0" applyFont="1" applyBorder="1" applyAlignment="1">
      <alignment horizontal="center"/>
    </xf>
    <xf numFmtId="0" fontId="17" fillId="0" borderId="4" xfId="0" applyFont="1" applyBorder="1" applyAlignment="1">
      <alignment horizontal="center"/>
    </xf>
    <xf numFmtId="0" fontId="17" fillId="0" borderId="2" xfId="0" applyFont="1" applyBorder="1" applyAlignment="1">
      <alignment horizontal="center"/>
    </xf>
    <xf numFmtId="0" fontId="17" fillId="0" borderId="9" xfId="0" applyFont="1" applyFill="1" applyBorder="1" applyAlignment="1">
      <alignment horizontal="center"/>
    </xf>
    <xf numFmtId="164" fontId="17" fillId="0" borderId="9" xfId="0" applyNumberFormat="1" applyFont="1" applyFill="1" applyBorder="1" applyAlignment="1">
      <alignment horizontal="center"/>
    </xf>
    <xf numFmtId="0" fontId="17" fillId="0" borderId="10" xfId="0" applyFont="1" applyFill="1" applyBorder="1" applyAlignment="1">
      <alignment horizontal="center"/>
    </xf>
    <xf numFmtId="0" fontId="17" fillId="0" borderId="0" xfId="0" applyFont="1" applyFill="1" applyBorder="1" applyAlignment="1">
      <alignment horizontal="center"/>
    </xf>
    <xf numFmtId="0" fontId="17" fillId="0" borderId="0" xfId="0" applyFont="1" applyBorder="1" applyAlignment="1">
      <alignment horizontal="center"/>
    </xf>
    <xf numFmtId="164" fontId="17" fillId="0" borderId="0" xfId="0" applyNumberFormat="1" applyFont="1" applyFill="1" applyBorder="1" applyAlignment="1">
      <alignment horizontal="center"/>
    </xf>
    <xf numFmtId="11" fontId="17" fillId="0" borderId="0" xfId="0" applyNumberFormat="1" applyFont="1" applyBorder="1" applyAlignment="1">
      <alignment horizontal="center"/>
    </xf>
    <xf numFmtId="0" fontId="17" fillId="0" borderId="7" xfId="0" applyFont="1" applyBorder="1" applyAlignment="1">
      <alignment horizontal="center"/>
    </xf>
    <xf numFmtId="0" fontId="17" fillId="0" borderId="7" xfId="0" applyFont="1" applyFill="1" applyBorder="1" applyAlignment="1">
      <alignment horizontal="center"/>
    </xf>
    <xf numFmtId="0" fontId="17" fillId="0" borderId="12" xfId="0" applyFont="1" applyFill="1" applyBorder="1" applyAlignment="1">
      <alignment horizontal="center"/>
    </xf>
    <xf numFmtId="164" fontId="17" fillId="0" borderId="12" xfId="0" applyNumberFormat="1" applyFont="1" applyFill="1" applyBorder="1" applyAlignment="1">
      <alignment horizontal="center"/>
    </xf>
    <xf numFmtId="0" fontId="17" fillId="0" borderId="13" xfId="0" applyFont="1" applyFill="1" applyBorder="1" applyAlignment="1">
      <alignment horizontal="center"/>
    </xf>
    <xf numFmtId="164" fontId="17" fillId="0" borderId="7" xfId="0" applyNumberFormat="1" applyFont="1" applyFill="1" applyBorder="1" applyAlignment="1">
      <alignment horizontal="center"/>
    </xf>
    <xf numFmtId="0" fontId="0" fillId="0" borderId="0" xfId="0" applyFont="1" applyAlignment="1">
      <alignment horizontal="center"/>
    </xf>
    <xf numFmtId="0" fontId="23" fillId="0" borderId="5" xfId="5" applyFont="1" applyFill="1" applyBorder="1" applyAlignment="1">
      <alignment horizontal="center" vertical="center" wrapText="1"/>
    </xf>
    <xf numFmtId="0" fontId="23" fillId="0" borderId="15" xfId="5" applyFont="1" applyFill="1" applyBorder="1" applyAlignment="1">
      <alignment horizontal="center" vertical="center" wrapText="1"/>
    </xf>
    <xf numFmtId="0" fontId="23" fillId="0" borderId="15" xfId="5" applyFont="1" applyFill="1" applyBorder="1" applyAlignment="1">
      <alignment horizontal="center" vertical="center"/>
    </xf>
    <xf numFmtId="0" fontId="23" fillId="0" borderId="3" xfId="5" applyFont="1" applyFill="1" applyBorder="1" applyAlignment="1">
      <alignment horizontal="center" vertical="center" wrapText="1"/>
    </xf>
    <xf numFmtId="0" fontId="23" fillId="0" borderId="0" xfId="5" applyFont="1" applyFill="1" applyAlignment="1">
      <alignment horizontal="center" vertical="center"/>
    </xf>
    <xf numFmtId="3" fontId="23" fillId="0" borderId="0" xfId="5" applyNumberFormat="1" applyFont="1" applyFill="1" applyAlignment="1">
      <alignment horizontal="center" vertical="center"/>
    </xf>
    <xf numFmtId="0" fontId="24" fillId="0" borderId="0" xfId="5" applyFont="1" applyFill="1" applyAlignment="1">
      <alignment horizontal="center" vertical="center" wrapText="1"/>
    </xf>
    <xf numFmtId="0" fontId="19" fillId="0" borderId="10" xfId="5" applyFont="1" applyFill="1" applyBorder="1" applyAlignment="1">
      <alignment horizontal="center" vertical="center" wrapText="1"/>
    </xf>
    <xf numFmtId="0" fontId="19" fillId="0" borderId="0" xfId="5" applyFont="1" applyFill="1" applyAlignment="1">
      <alignment horizontal="center" vertical="center" wrapText="1"/>
    </xf>
    <xf numFmtId="0" fontId="25" fillId="0" borderId="0" xfId="5" applyFont="1" applyFill="1" applyAlignment="1">
      <alignment horizontal="center" vertical="center" wrapText="1"/>
    </xf>
    <xf numFmtId="0" fontId="19" fillId="0" borderId="0" xfId="5" applyFont="1" applyFill="1" applyAlignment="1">
      <alignment horizontal="center" vertical="center"/>
    </xf>
    <xf numFmtId="3" fontId="19" fillId="0" borderId="0" xfId="5" applyNumberFormat="1" applyFont="1" applyFill="1" applyAlignment="1">
      <alignment horizontal="center" vertical="center"/>
    </xf>
    <xf numFmtId="0" fontId="19" fillId="0" borderId="7" xfId="5" applyFont="1" applyFill="1" applyBorder="1" applyAlignment="1">
      <alignment horizontal="center" vertical="center"/>
    </xf>
    <xf numFmtId="0" fontId="19" fillId="0" borderId="7" xfId="5" applyFont="1" applyFill="1" applyBorder="1" applyAlignment="1">
      <alignment horizontal="center" vertical="center" wrapText="1"/>
    </xf>
    <xf numFmtId="0" fontId="19" fillId="0" borderId="0" xfId="5" applyFont="1" applyFill="1" applyBorder="1" applyAlignment="1">
      <alignment horizontal="center" vertical="center" wrapText="1"/>
    </xf>
    <xf numFmtId="0" fontId="25" fillId="0" borderId="0" xfId="5" applyFont="1" applyFill="1" applyBorder="1" applyAlignment="1">
      <alignment horizontal="center" vertical="center" wrapText="1"/>
    </xf>
    <xf numFmtId="0" fontId="19" fillId="0" borderId="0" xfId="5" applyFont="1" applyFill="1" applyBorder="1" applyAlignment="1">
      <alignment horizontal="center" vertical="center"/>
    </xf>
    <xf numFmtId="3" fontId="19" fillId="0" borderId="0" xfId="5" applyNumberFormat="1" applyFont="1" applyFill="1" applyBorder="1" applyAlignment="1">
      <alignment horizontal="center" vertical="center"/>
    </xf>
    <xf numFmtId="0" fontId="23" fillId="0" borderId="0" xfId="5" applyFont="1" applyFill="1" applyAlignment="1">
      <alignment horizontal="center" vertical="center" wrapText="1"/>
    </xf>
    <xf numFmtId="0" fontId="23" fillId="0" borderId="12" xfId="5" applyFont="1" applyFill="1" applyBorder="1" applyAlignment="1">
      <alignment horizontal="center" vertical="center"/>
    </xf>
    <xf numFmtId="3" fontId="23" fillId="0" borderId="12" xfId="5" applyNumberFormat="1" applyFont="1" applyFill="1" applyBorder="1" applyAlignment="1">
      <alignment horizontal="center" vertical="center"/>
    </xf>
    <xf numFmtId="0" fontId="24" fillId="0" borderId="12" xfId="5" applyFont="1" applyFill="1" applyBorder="1" applyAlignment="1">
      <alignment horizontal="center" vertical="center" wrapText="1"/>
    </xf>
    <xf numFmtId="0" fontId="19" fillId="0" borderId="13" xfId="5" applyFont="1" applyFill="1" applyBorder="1" applyAlignment="1">
      <alignment horizontal="center" vertical="center"/>
    </xf>
    <xf numFmtId="0" fontId="14" fillId="0" borderId="0" xfId="0" applyFont="1" applyAlignment="1">
      <alignment horizontal="center" vertical="center"/>
    </xf>
    <xf numFmtId="0" fontId="14" fillId="0" borderId="0" xfId="0" applyFont="1" applyBorder="1" applyAlignment="1">
      <alignment horizontal="center" vertical="center"/>
    </xf>
    <xf numFmtId="0" fontId="17" fillId="0" borderId="0" xfId="0" applyFont="1" applyFill="1" applyBorder="1" applyAlignment="1">
      <alignment horizontal="left"/>
    </xf>
    <xf numFmtId="0" fontId="17" fillId="0" borderId="0" xfId="0" applyFont="1" applyFill="1" applyBorder="1" applyAlignment="1">
      <alignment vertical="top"/>
    </xf>
    <xf numFmtId="0" fontId="16" fillId="0" borderId="2" xfId="0" applyFont="1" applyFill="1" applyBorder="1" applyAlignment="1">
      <alignment vertical="top"/>
    </xf>
    <xf numFmtId="0" fontId="17" fillId="0" borderId="3" xfId="0" applyFont="1" applyFill="1" applyBorder="1" applyAlignment="1">
      <alignment horizontal="left"/>
    </xf>
    <xf numFmtId="0" fontId="23" fillId="0" borderId="2" xfId="0" applyFont="1" applyFill="1" applyBorder="1" applyAlignment="1"/>
    <xf numFmtId="9" fontId="17" fillId="0" borderId="5" xfId="0" applyNumberFormat="1" applyFont="1" applyFill="1" applyBorder="1" applyAlignment="1"/>
    <xf numFmtId="0" fontId="23" fillId="0" borderId="0" xfId="0" applyFont="1" applyFill="1" applyBorder="1" applyAlignment="1">
      <alignment vertical="top"/>
    </xf>
    <xf numFmtId="0" fontId="16" fillId="0" borderId="2" xfId="0" applyFont="1" applyFill="1" applyBorder="1" applyAlignment="1">
      <alignment horizontal="center" vertical="top" wrapText="1"/>
    </xf>
    <xf numFmtId="0" fontId="17" fillId="0" borderId="0" xfId="0" applyFont="1" applyFill="1" applyBorder="1" applyAlignment="1">
      <alignment horizontal="center" vertical="top" wrapText="1"/>
    </xf>
    <xf numFmtId="0" fontId="17" fillId="4" borderId="2" xfId="0" applyFont="1" applyFill="1" applyBorder="1" applyAlignment="1">
      <alignment horizontal="center" vertical="top"/>
    </xf>
    <xf numFmtId="0" fontId="16" fillId="4" borderId="2" xfId="1" applyNumberFormat="1" applyFont="1" applyFill="1" applyBorder="1" applyAlignment="1">
      <alignment horizontal="left" wrapText="1"/>
    </xf>
    <xf numFmtId="0" fontId="16" fillId="4" borderId="4" xfId="1" applyNumberFormat="1" applyFont="1" applyFill="1" applyBorder="1" applyAlignment="1">
      <alignment horizontal="center" vertical="center" wrapText="1"/>
    </xf>
    <xf numFmtId="9" fontId="16" fillId="4" borderId="11" xfId="1" applyNumberFormat="1" applyFont="1" applyFill="1" applyBorder="1" applyAlignment="1">
      <alignment horizontal="center" vertical="center" wrapText="1"/>
    </xf>
    <xf numFmtId="0" fontId="16" fillId="4" borderId="32" xfId="1" applyNumberFormat="1" applyFont="1" applyFill="1" applyBorder="1" applyAlignment="1">
      <alignment horizontal="center" vertical="center" wrapText="1"/>
    </xf>
    <xf numFmtId="0" fontId="16" fillId="4" borderId="33" xfId="1" applyNumberFormat="1" applyFont="1" applyFill="1" applyBorder="1" applyAlignment="1">
      <alignment horizontal="center" vertical="center" wrapText="1"/>
    </xf>
    <xf numFmtId="0" fontId="17" fillId="0" borderId="0" xfId="0" applyFont="1" applyFill="1" applyBorder="1" applyAlignment="1">
      <alignment horizontal="center" vertical="top"/>
    </xf>
    <xf numFmtId="0" fontId="17" fillId="0" borderId="2" xfId="0" applyFont="1" applyFill="1" applyBorder="1" applyAlignment="1">
      <alignment horizontal="center" vertical="top"/>
    </xf>
    <xf numFmtId="3" fontId="17" fillId="0" borderId="2" xfId="0" applyNumberFormat="1" applyFont="1" applyFill="1" applyBorder="1" applyAlignment="1">
      <alignment horizontal="center" vertical="top"/>
    </xf>
    <xf numFmtId="9" fontId="17" fillId="0" borderId="5" xfId="0" applyNumberFormat="1" applyFont="1" applyFill="1" applyBorder="1" applyAlignment="1">
      <alignment horizontal="center" vertical="top"/>
    </xf>
    <xf numFmtId="3" fontId="17" fillId="0" borderId="34" xfId="0" applyNumberFormat="1" applyFont="1" applyFill="1" applyBorder="1" applyAlignment="1">
      <alignment horizontal="center" vertical="top"/>
    </xf>
    <xf numFmtId="3" fontId="17" fillId="0" borderId="35" xfId="0" applyNumberFormat="1" applyFont="1" applyFill="1" applyBorder="1" applyAlignment="1">
      <alignment horizontal="center" vertical="top"/>
    </xf>
    <xf numFmtId="0" fontId="17" fillId="0" borderId="34" xfId="0" applyFont="1" applyFill="1" applyBorder="1" applyAlignment="1">
      <alignment horizontal="center" vertical="top"/>
    </xf>
    <xf numFmtId="0" fontId="17" fillId="0" borderId="35" xfId="0" applyFont="1" applyFill="1" applyBorder="1" applyAlignment="1">
      <alignment horizontal="center" vertical="top"/>
    </xf>
    <xf numFmtId="0" fontId="19" fillId="0" borderId="35" xfId="0" applyFont="1" applyFill="1" applyBorder="1" applyAlignment="1">
      <alignment horizontal="center" vertical="top"/>
    </xf>
    <xf numFmtId="0" fontId="18" fillId="0" borderId="0" xfId="0" applyFont="1" applyFill="1" applyBorder="1" applyAlignment="1">
      <alignment horizontal="center" vertical="top"/>
    </xf>
    <xf numFmtId="0" fontId="19" fillId="0" borderId="3" xfId="0" applyFont="1" applyFill="1" applyBorder="1" applyAlignment="1">
      <alignment horizontal="left" vertical="top" wrapText="1"/>
    </xf>
    <xf numFmtId="3" fontId="17" fillId="0" borderId="2" xfId="0" applyNumberFormat="1" applyFont="1" applyFill="1" applyBorder="1" applyAlignment="1">
      <alignment horizontal="center" vertical="top" wrapText="1"/>
    </xf>
    <xf numFmtId="9" fontId="17" fillId="0" borderId="5" xfId="0" applyNumberFormat="1" applyFont="1" applyFill="1" applyBorder="1" applyAlignment="1">
      <alignment horizontal="center" vertical="top" wrapText="1"/>
    </xf>
    <xf numFmtId="3" fontId="19" fillId="0" borderId="34" xfId="0" applyNumberFormat="1" applyFont="1" applyFill="1" applyBorder="1" applyAlignment="1">
      <alignment horizontal="center" vertical="top" wrapText="1"/>
    </xf>
    <xf numFmtId="3" fontId="17" fillId="0" borderId="35" xfId="0" applyNumberFormat="1" applyFont="1" applyFill="1" applyBorder="1" applyAlignment="1">
      <alignment horizontal="center" vertical="top" wrapText="1"/>
    </xf>
    <xf numFmtId="0" fontId="17" fillId="0" borderId="34" xfId="0" applyFont="1" applyFill="1" applyBorder="1" applyAlignment="1">
      <alignment horizontal="center" vertical="top" wrapText="1"/>
    </xf>
    <xf numFmtId="0" fontId="17" fillId="0" borderId="2" xfId="0" applyFont="1" applyFill="1" applyBorder="1" applyAlignment="1">
      <alignment horizontal="center" vertical="top" wrapText="1"/>
    </xf>
    <xf numFmtId="0" fontId="19" fillId="0" borderId="2" xfId="0" applyFont="1" applyFill="1" applyBorder="1" applyAlignment="1">
      <alignment horizontal="center" vertical="top" wrapText="1"/>
    </xf>
    <xf numFmtId="0" fontId="17" fillId="0" borderId="35" xfId="0" applyFont="1" applyFill="1" applyBorder="1" applyAlignment="1">
      <alignment horizontal="center" vertical="top" wrapText="1"/>
    </xf>
    <xf numFmtId="0" fontId="19" fillId="0" borderId="35" xfId="0" applyFont="1" applyFill="1" applyBorder="1" applyAlignment="1">
      <alignment horizontal="center" vertical="top" wrapText="1"/>
    </xf>
    <xf numFmtId="0" fontId="18" fillId="0" borderId="0" xfId="0" applyFont="1" applyFill="1" applyBorder="1" applyAlignment="1">
      <alignment horizontal="center" vertical="top" wrapText="1"/>
    </xf>
    <xf numFmtId="0" fontId="17" fillId="0" borderId="3" xfId="0" applyFont="1" applyFill="1" applyBorder="1" applyAlignment="1">
      <alignment horizontal="left" vertical="top"/>
    </xf>
    <xf numFmtId="0" fontId="19" fillId="0" borderId="34" xfId="0" applyFont="1" applyFill="1" applyBorder="1" applyAlignment="1">
      <alignment horizontal="center" vertical="top"/>
    </xf>
    <xf numFmtId="0" fontId="19" fillId="0" borderId="2" xfId="0" applyFont="1" applyFill="1" applyBorder="1" applyAlignment="1">
      <alignment horizontal="center" vertical="top"/>
    </xf>
    <xf numFmtId="1" fontId="17" fillId="0" borderId="34" xfId="0" applyNumberFormat="1" applyFont="1" applyFill="1" applyBorder="1" applyAlignment="1">
      <alignment horizontal="center" vertical="top"/>
    </xf>
    <xf numFmtId="165" fontId="17" fillId="0" borderId="34" xfId="0" applyNumberFormat="1" applyFont="1" applyFill="1" applyBorder="1" applyAlignment="1">
      <alignment horizontal="center" vertical="top" wrapText="1"/>
    </xf>
    <xf numFmtId="0" fontId="19" fillId="0" borderId="3" xfId="0" applyFont="1" applyFill="1" applyBorder="1" applyAlignment="1">
      <alignment horizontal="left" vertical="top"/>
    </xf>
    <xf numFmtId="3" fontId="19" fillId="0" borderId="2" xfId="0" applyNumberFormat="1" applyFont="1" applyFill="1" applyBorder="1" applyAlignment="1">
      <alignment horizontal="center" vertical="top"/>
    </xf>
    <xf numFmtId="9" fontId="19" fillId="0" borderId="5" xfId="0" applyNumberFormat="1" applyFont="1" applyFill="1" applyBorder="1" applyAlignment="1">
      <alignment horizontal="center" vertical="top"/>
    </xf>
    <xf numFmtId="3" fontId="19" fillId="0" borderId="34" xfId="0" applyNumberFormat="1" applyFont="1" applyFill="1" applyBorder="1" applyAlignment="1">
      <alignment horizontal="center" vertical="top"/>
    </xf>
    <xf numFmtId="3" fontId="19" fillId="0" borderId="35" xfId="0" applyNumberFormat="1" applyFont="1" applyFill="1" applyBorder="1" applyAlignment="1">
      <alignment horizontal="center" vertical="top"/>
    </xf>
    <xf numFmtId="0" fontId="19" fillId="0" borderId="0" xfId="0" applyFont="1" applyFill="1" applyBorder="1" applyAlignment="1">
      <alignment horizontal="center" vertical="top"/>
    </xf>
    <xf numFmtId="0" fontId="17" fillId="5" borderId="2" xfId="0" applyFont="1" applyFill="1" applyBorder="1" applyAlignment="1">
      <alignment vertical="top"/>
    </xf>
    <xf numFmtId="0" fontId="17" fillId="5" borderId="2" xfId="0" applyFont="1" applyFill="1" applyBorder="1" applyAlignment="1">
      <alignment horizontal="left"/>
    </xf>
    <xf numFmtId="9" fontId="17" fillId="5" borderId="2" xfId="0" applyNumberFormat="1" applyFont="1" applyFill="1" applyBorder="1" applyAlignment="1">
      <alignment horizontal="center" vertical="top"/>
    </xf>
    <xf numFmtId="0" fontId="17" fillId="5" borderId="2" xfId="0" applyFont="1" applyFill="1" applyBorder="1" applyAlignment="1">
      <alignment horizontal="center" vertical="top"/>
    </xf>
    <xf numFmtId="0" fontId="19" fillId="5" borderId="2" xfId="0" applyFont="1" applyFill="1" applyBorder="1" applyAlignment="1">
      <alignment horizontal="center" vertical="top"/>
    </xf>
    <xf numFmtId="0" fontId="17" fillId="5" borderId="0" xfId="0" applyFont="1" applyFill="1" applyBorder="1" applyAlignment="1">
      <alignment vertical="top"/>
    </xf>
    <xf numFmtId="0" fontId="19" fillId="0" borderId="3" xfId="0" applyFont="1" applyFill="1" applyBorder="1" applyAlignment="1">
      <alignment horizontal="left" wrapText="1"/>
    </xf>
    <xf numFmtId="0" fontId="17" fillId="6" borderId="2" xfId="0" applyFont="1" applyFill="1" applyBorder="1" applyAlignment="1">
      <alignment horizontal="center" vertical="top"/>
    </xf>
    <xf numFmtId="0" fontId="18" fillId="6" borderId="0" xfId="0" applyFont="1" applyFill="1" applyBorder="1" applyAlignment="1">
      <alignment horizontal="left"/>
    </xf>
    <xf numFmtId="3" fontId="18" fillId="6" borderId="0" xfId="0" applyNumberFormat="1" applyFont="1" applyFill="1" applyBorder="1" applyAlignment="1">
      <alignment horizontal="center" vertical="top"/>
    </xf>
    <xf numFmtId="9" fontId="18" fillId="6" borderId="0" xfId="0" applyNumberFormat="1" applyFont="1" applyFill="1" applyBorder="1" applyAlignment="1">
      <alignment horizontal="center" vertical="top"/>
    </xf>
    <xf numFmtId="3" fontId="18" fillId="6" borderId="36" xfId="0" applyNumberFormat="1" applyFont="1" applyFill="1" applyBorder="1" applyAlignment="1">
      <alignment horizontal="center" vertical="top"/>
    </xf>
    <xf numFmtId="3" fontId="18" fillId="6" borderId="37" xfId="0" applyNumberFormat="1" applyFont="1" applyFill="1" applyBorder="1" applyAlignment="1">
      <alignment horizontal="center" vertical="top"/>
    </xf>
    <xf numFmtId="0" fontId="18" fillId="6" borderId="36" xfId="0" applyFont="1" applyFill="1" applyBorder="1" applyAlignment="1">
      <alignment horizontal="center" vertical="top"/>
    </xf>
    <xf numFmtId="0" fontId="18" fillId="6" borderId="0" xfId="0" applyFont="1" applyFill="1" applyBorder="1" applyAlignment="1">
      <alignment horizontal="center" vertical="top"/>
    </xf>
    <xf numFmtId="0" fontId="18" fillId="6" borderId="37" xfId="0" applyFont="1" applyFill="1" applyBorder="1" applyAlignment="1">
      <alignment horizontal="center" vertical="top"/>
    </xf>
    <xf numFmtId="0" fontId="17" fillId="6" borderId="0" xfId="0" applyFont="1" applyFill="1" applyBorder="1" applyAlignment="1">
      <alignment horizontal="center" vertical="top"/>
    </xf>
    <xf numFmtId="0" fontId="19" fillId="6" borderId="0" xfId="0" applyFont="1" applyFill="1" applyBorder="1" applyAlignment="1">
      <alignment horizontal="center" vertical="top"/>
    </xf>
    <xf numFmtId="0" fontId="18" fillId="6" borderId="36" xfId="0" applyFont="1" applyFill="1" applyBorder="1" applyAlignment="1">
      <alignment horizontal="center" vertical="top" wrapText="1"/>
    </xf>
    <xf numFmtId="0" fontId="18" fillId="6" borderId="0" xfId="0" applyFont="1" applyFill="1" applyBorder="1" applyAlignment="1">
      <alignment horizontal="center" vertical="top" wrapText="1"/>
    </xf>
    <xf numFmtId="0" fontId="19" fillId="0" borderId="2" xfId="0" applyFont="1" applyFill="1" applyBorder="1" applyAlignment="1">
      <alignment vertical="top" wrapText="1"/>
    </xf>
    <xf numFmtId="0" fontId="19" fillId="0" borderId="2" xfId="0" applyFont="1" applyBorder="1" applyAlignment="1">
      <alignment horizontal="center"/>
    </xf>
    <xf numFmtId="9" fontId="19" fillId="0" borderId="2" xfId="0" applyNumberFormat="1" applyFont="1" applyFill="1" applyBorder="1" applyAlignment="1">
      <alignment horizontal="center"/>
    </xf>
    <xf numFmtId="0" fontId="19" fillId="0" borderId="0" xfId="0" applyFont="1" applyFill="1" applyBorder="1" applyAlignment="1">
      <alignment vertical="top"/>
    </xf>
    <xf numFmtId="0" fontId="19" fillId="0" borderId="2" xfId="0" applyFont="1" applyFill="1" applyBorder="1" applyAlignment="1">
      <alignment vertical="top"/>
    </xf>
    <xf numFmtId="0" fontId="19" fillId="0" borderId="2" xfId="0" applyFont="1" applyFill="1" applyBorder="1" applyAlignment="1">
      <alignment horizontal="left"/>
    </xf>
    <xf numFmtId="9" fontId="17" fillId="0" borderId="2" xfId="0" applyNumberFormat="1" applyFont="1" applyFill="1" applyBorder="1" applyAlignment="1">
      <alignment horizontal="center" vertical="top"/>
    </xf>
    <xf numFmtId="0" fontId="17" fillId="6" borderId="2" xfId="0" applyFont="1" applyFill="1" applyBorder="1" applyAlignment="1">
      <alignment vertical="top"/>
    </xf>
    <xf numFmtId="0" fontId="17" fillId="6" borderId="2" xfId="0" applyFont="1" applyFill="1" applyBorder="1" applyAlignment="1">
      <alignment horizontal="left"/>
    </xf>
    <xf numFmtId="9" fontId="17" fillId="6" borderId="2" xfId="0" applyNumberFormat="1" applyFont="1" applyFill="1" applyBorder="1" applyAlignment="1">
      <alignment horizontal="center" vertical="top"/>
    </xf>
    <xf numFmtId="0" fontId="19" fillId="6" borderId="2" xfId="0" applyFont="1" applyFill="1" applyBorder="1" applyAlignment="1">
      <alignment horizontal="center" vertical="top"/>
    </xf>
    <xf numFmtId="0" fontId="17" fillId="0" borderId="2" xfId="0" applyNumberFormat="1" applyFont="1" applyFill="1" applyBorder="1" applyAlignment="1">
      <alignment horizontal="center" vertical="center" wrapText="1"/>
    </xf>
    <xf numFmtId="0" fontId="17" fillId="0" borderId="3" xfId="0" applyFont="1" applyBorder="1" applyAlignment="1">
      <alignment horizontal="left"/>
    </xf>
    <xf numFmtId="3" fontId="17" fillId="0" borderId="2" xfId="0" applyNumberFormat="1" applyFont="1" applyBorder="1" applyAlignment="1">
      <alignment horizontal="center"/>
    </xf>
    <xf numFmtId="9" fontId="17" fillId="0" borderId="5" xfId="0" applyNumberFormat="1" applyFont="1" applyBorder="1" applyAlignment="1">
      <alignment horizontal="center"/>
    </xf>
    <xf numFmtId="3" fontId="17" fillId="0" borderId="34" xfId="0" applyNumberFormat="1" applyFont="1" applyBorder="1" applyAlignment="1">
      <alignment horizontal="center"/>
    </xf>
    <xf numFmtId="3" fontId="17" fillId="0" borderId="35" xfId="0" applyNumberFormat="1" applyFont="1" applyBorder="1" applyAlignment="1">
      <alignment horizontal="center"/>
    </xf>
    <xf numFmtId="0" fontId="17" fillId="0" borderId="34" xfId="0" applyFont="1" applyBorder="1" applyAlignment="1">
      <alignment horizontal="center"/>
    </xf>
    <xf numFmtId="0" fontId="17" fillId="0" borderId="35" xfId="0" applyFont="1" applyBorder="1" applyAlignment="1">
      <alignment horizontal="center"/>
    </xf>
    <xf numFmtId="165" fontId="17" fillId="0" borderId="34" xfId="0" applyNumberFormat="1" applyFont="1" applyBorder="1" applyAlignment="1">
      <alignment horizontal="center"/>
    </xf>
    <xf numFmtId="0" fontId="17" fillId="0" borderId="6" xfId="0" applyNumberFormat="1" applyFont="1" applyFill="1" applyBorder="1" applyAlignment="1">
      <alignment horizontal="center" vertical="center" wrapText="1"/>
    </xf>
    <xf numFmtId="0" fontId="17" fillId="0" borderId="10" xfId="0" applyFont="1" applyBorder="1" applyAlignment="1">
      <alignment horizontal="left"/>
    </xf>
    <xf numFmtId="3" fontId="17" fillId="0" borderId="6" xfId="0" applyNumberFormat="1" applyFont="1" applyBorder="1" applyAlignment="1">
      <alignment horizontal="center"/>
    </xf>
    <xf numFmtId="9" fontId="17" fillId="0" borderId="8" xfId="0" applyNumberFormat="1" applyFont="1" applyBorder="1" applyAlignment="1">
      <alignment horizontal="center"/>
    </xf>
    <xf numFmtId="3" fontId="17" fillId="0" borderId="38" xfId="0" applyNumberFormat="1" applyFont="1" applyBorder="1" applyAlignment="1">
      <alignment horizontal="center"/>
    </xf>
    <xf numFmtId="3" fontId="17" fillId="0" borderId="39" xfId="0" applyNumberFormat="1" applyFont="1" applyBorder="1" applyAlignment="1">
      <alignment horizontal="center"/>
    </xf>
    <xf numFmtId="0" fontId="17" fillId="0" borderId="38" xfId="0" applyFont="1" applyBorder="1" applyAlignment="1">
      <alignment horizontal="center"/>
    </xf>
    <xf numFmtId="0" fontId="17" fillId="0" borderId="39" xfId="0" applyFont="1" applyBorder="1" applyAlignment="1">
      <alignment horizontal="center"/>
    </xf>
    <xf numFmtId="165" fontId="17" fillId="0" borderId="38" xfId="0" applyNumberFormat="1" applyFont="1" applyBorder="1" applyAlignment="1">
      <alignment horizontal="center"/>
    </xf>
    <xf numFmtId="0" fontId="19" fillId="0" borderId="0" xfId="0" applyFont="1" applyFill="1" applyBorder="1" applyAlignment="1">
      <alignment horizontal="center" vertical="top" wrapText="1"/>
    </xf>
    <xf numFmtId="9" fontId="17" fillId="0" borderId="0" xfId="0" applyNumberFormat="1" applyFont="1" applyFill="1" applyBorder="1" applyAlignment="1">
      <alignment vertical="top"/>
    </xf>
    <xf numFmtId="0" fontId="17" fillId="0" borderId="0" xfId="0" applyFont="1" applyBorder="1" applyAlignment="1">
      <alignment horizontal="center" vertical="center"/>
    </xf>
    <xf numFmtId="0" fontId="16" fillId="0" borderId="0" xfId="0" applyFont="1" applyAlignment="1">
      <alignment horizontal="center"/>
    </xf>
    <xf numFmtId="0" fontId="16" fillId="0" borderId="2" xfId="0" applyFont="1" applyFill="1" applyBorder="1" applyAlignment="1">
      <alignment horizontal="center" vertical="center" wrapText="1"/>
    </xf>
    <xf numFmtId="3" fontId="16" fillId="0" borderId="3" xfId="0" applyNumberFormat="1" applyFont="1" applyFill="1" applyBorder="1" applyAlignment="1">
      <alignment horizontal="center" vertical="center" wrapText="1"/>
    </xf>
    <xf numFmtId="0" fontId="28" fillId="0" borderId="2" xfId="0" applyFont="1" applyFill="1" applyBorder="1" applyAlignment="1">
      <alignment horizontal="center" vertical="center" wrapText="1"/>
    </xf>
    <xf numFmtId="3" fontId="16" fillId="0" borderId="2" xfId="0" applyNumberFormat="1" applyFont="1" applyFill="1" applyBorder="1" applyAlignment="1">
      <alignment horizontal="center" vertical="center" wrapText="1"/>
    </xf>
    <xf numFmtId="164" fontId="16" fillId="0" borderId="15" xfId="0" applyNumberFormat="1" applyFont="1" applyFill="1" applyBorder="1" applyAlignment="1">
      <alignment horizontal="center" vertical="center" wrapText="1"/>
    </xf>
    <xf numFmtId="0" fontId="17" fillId="0" borderId="0" xfId="0" applyFont="1" applyAlignment="1">
      <alignment horizontal="center" wrapText="1"/>
    </xf>
    <xf numFmtId="3" fontId="17" fillId="0" borderId="7" xfId="0" applyNumberFormat="1" applyFont="1" applyFill="1" applyBorder="1" applyAlignment="1">
      <alignment horizontal="center"/>
    </xf>
    <xf numFmtId="0" fontId="17" fillId="0" borderId="0" xfId="0" applyFont="1" applyFill="1" applyAlignment="1">
      <alignment horizontal="center"/>
    </xf>
    <xf numFmtId="11" fontId="17" fillId="0" borderId="6" xfId="0" applyNumberFormat="1" applyFont="1" applyFill="1" applyBorder="1" applyAlignment="1">
      <alignment horizontal="center"/>
    </xf>
    <xf numFmtId="164" fontId="17" fillId="0" borderId="10" xfId="0" applyNumberFormat="1" applyFont="1" applyFill="1" applyBorder="1" applyAlignment="1">
      <alignment horizontal="center"/>
    </xf>
    <xf numFmtId="3" fontId="17" fillId="0" borderId="7" xfId="0" applyNumberFormat="1" applyFont="1" applyBorder="1" applyAlignment="1">
      <alignment horizontal="center"/>
    </xf>
    <xf numFmtId="11" fontId="17" fillId="0" borderId="1" xfId="0" applyNumberFormat="1" applyFont="1" applyBorder="1" applyAlignment="1">
      <alignment horizontal="center"/>
    </xf>
    <xf numFmtId="164" fontId="17" fillId="0" borderId="7" xfId="0" applyNumberFormat="1" applyFont="1" applyBorder="1" applyAlignment="1">
      <alignment horizontal="center"/>
    </xf>
    <xf numFmtId="0" fontId="17" fillId="0" borderId="13" xfId="0" applyFont="1" applyBorder="1" applyAlignment="1">
      <alignment horizontal="center"/>
    </xf>
    <xf numFmtId="3" fontId="17" fillId="0" borderId="13" xfId="0" applyNumberFormat="1" applyFont="1" applyBorder="1" applyAlignment="1">
      <alignment horizontal="center"/>
    </xf>
    <xf numFmtId="164" fontId="22" fillId="0" borderId="12" xfId="0" applyNumberFormat="1" applyFont="1" applyBorder="1" applyAlignment="1">
      <alignment horizontal="center"/>
    </xf>
    <xf numFmtId="11" fontId="17" fillId="0" borderId="4" xfId="0" applyNumberFormat="1" applyFont="1" applyBorder="1" applyAlignment="1">
      <alignment horizontal="center"/>
    </xf>
    <xf numFmtId="164" fontId="17" fillId="0" borderId="13" xfId="0" applyNumberFormat="1" applyFont="1" applyBorder="1" applyAlignment="1">
      <alignment horizontal="center"/>
    </xf>
    <xf numFmtId="164" fontId="17" fillId="0" borderId="0" xfId="0" applyNumberFormat="1" applyFont="1" applyBorder="1" applyAlignment="1">
      <alignment horizontal="center"/>
    </xf>
    <xf numFmtId="3" fontId="16" fillId="0" borderId="3" xfId="0" applyNumberFormat="1" applyFont="1" applyFill="1" applyBorder="1" applyAlignment="1">
      <alignment horizontal="center" vertical="center"/>
    </xf>
    <xf numFmtId="164" fontId="16" fillId="0" borderId="5" xfId="0" applyNumberFormat="1" applyFont="1" applyFill="1" applyBorder="1" applyAlignment="1">
      <alignment horizontal="center" vertical="center" wrapText="1"/>
    </xf>
    <xf numFmtId="3" fontId="16" fillId="0" borderId="2" xfId="0" applyNumberFormat="1" applyFont="1" applyFill="1" applyBorder="1" applyAlignment="1">
      <alignment horizontal="center" vertical="center"/>
    </xf>
    <xf numFmtId="0" fontId="17" fillId="0" borderId="1" xfId="0" applyFont="1" applyFill="1" applyBorder="1" applyAlignment="1">
      <alignment horizontal="center"/>
    </xf>
    <xf numFmtId="3" fontId="17" fillId="0" borderId="0" xfId="0" applyNumberFormat="1" applyFont="1" applyFill="1" applyAlignment="1">
      <alignment horizontal="center"/>
    </xf>
    <xf numFmtId="164" fontId="17" fillId="0" borderId="6" xfId="0" applyNumberFormat="1" applyFont="1" applyFill="1" applyBorder="1" applyAlignment="1">
      <alignment horizontal="center"/>
    </xf>
    <xf numFmtId="164" fontId="17" fillId="0" borderId="1" xfId="0" applyNumberFormat="1" applyFont="1" applyFill="1" applyBorder="1" applyAlignment="1">
      <alignment horizontal="center"/>
    </xf>
    <xf numFmtId="11" fontId="17" fillId="0" borderId="1" xfId="0" applyNumberFormat="1" applyFont="1" applyFill="1" applyBorder="1" applyAlignment="1">
      <alignment horizontal="center"/>
    </xf>
    <xf numFmtId="0" fontId="17" fillId="0" borderId="4" xfId="0" applyFont="1" applyFill="1" applyBorder="1" applyAlignment="1">
      <alignment horizontal="center"/>
    </xf>
    <xf numFmtId="3" fontId="17" fillId="0" borderId="12" xfId="0" applyNumberFormat="1" applyFont="1" applyFill="1" applyBorder="1" applyAlignment="1">
      <alignment horizontal="center"/>
    </xf>
    <xf numFmtId="164" fontId="17" fillId="0" borderId="4" xfId="0" applyNumberFormat="1" applyFont="1" applyFill="1" applyBorder="1" applyAlignment="1">
      <alignment horizontal="center"/>
    </xf>
    <xf numFmtId="164" fontId="22" fillId="0" borderId="12" xfId="0" applyNumberFormat="1" applyFont="1" applyFill="1" applyBorder="1" applyAlignment="1">
      <alignment horizontal="center"/>
    </xf>
    <xf numFmtId="11" fontId="17" fillId="0" borderId="4" xfId="0" applyNumberFormat="1" applyFont="1" applyFill="1" applyBorder="1" applyAlignment="1">
      <alignment horizontal="center"/>
    </xf>
    <xf numFmtId="0" fontId="17" fillId="0" borderId="12" xfId="0" applyFont="1" applyBorder="1" applyAlignment="1">
      <alignment horizontal="center"/>
    </xf>
    <xf numFmtId="3" fontId="17" fillId="0" borderId="12" xfId="0" applyNumberFormat="1" applyFont="1" applyBorder="1" applyAlignment="1">
      <alignment horizontal="center"/>
    </xf>
    <xf numFmtId="164" fontId="17" fillId="0" borderId="4" xfId="0" applyNumberFormat="1" applyFont="1" applyBorder="1" applyAlignment="1">
      <alignment horizontal="center"/>
    </xf>
    <xf numFmtId="3" fontId="17" fillId="0" borderId="0" xfId="0" applyNumberFormat="1" applyFont="1" applyAlignment="1">
      <alignment horizontal="center"/>
    </xf>
    <xf numFmtId="164" fontId="17" fillId="0" borderId="1" xfId="0" applyNumberFormat="1" applyFont="1" applyBorder="1" applyAlignment="1">
      <alignment horizontal="center"/>
    </xf>
    <xf numFmtId="164" fontId="17" fillId="0" borderId="0" xfId="0" applyNumberFormat="1" applyFont="1" applyAlignment="1">
      <alignment horizontal="center"/>
    </xf>
    <xf numFmtId="0" fontId="29" fillId="0" borderId="3" xfId="0" applyFont="1" applyBorder="1" applyAlignment="1">
      <alignment horizontal="center"/>
    </xf>
    <xf numFmtId="0" fontId="10" fillId="0" borderId="15" xfId="0" applyFont="1" applyBorder="1" applyAlignment="1">
      <alignment horizontal="center"/>
    </xf>
    <xf numFmtId="11" fontId="28" fillId="0" borderId="3" xfId="0" applyNumberFormat="1" applyFont="1" applyBorder="1" applyAlignment="1">
      <alignment horizontal="center"/>
    </xf>
    <xf numFmtId="0" fontId="17" fillId="0" borderId="14" xfId="0" applyFont="1" applyBorder="1" applyAlignment="1">
      <alignment horizontal="center"/>
    </xf>
    <xf numFmtId="3" fontId="17" fillId="0" borderId="0" xfId="0" applyNumberFormat="1" applyFont="1" applyBorder="1" applyAlignment="1">
      <alignment horizontal="center"/>
    </xf>
    <xf numFmtId="11" fontId="17" fillId="0" borderId="7" xfId="0" applyNumberFormat="1" applyFont="1" applyBorder="1" applyAlignment="1">
      <alignment horizontal="center"/>
    </xf>
    <xf numFmtId="0" fontId="17" fillId="0" borderId="14" xfId="0" applyFont="1" applyFill="1" applyBorder="1" applyAlignment="1">
      <alignment horizontal="center"/>
    </xf>
    <xf numFmtId="11" fontId="17" fillId="0" borderId="7" xfId="0" applyNumberFormat="1" applyFont="1" applyFill="1" applyBorder="1" applyAlignment="1">
      <alignment horizontal="center"/>
    </xf>
    <xf numFmtId="0" fontId="16" fillId="0" borderId="8" xfId="0" applyFont="1" applyBorder="1" applyAlignment="1">
      <alignment horizontal="center"/>
    </xf>
    <xf numFmtId="0" fontId="16" fillId="0" borderId="9" xfId="0" applyFont="1" applyBorder="1" applyAlignment="1">
      <alignment horizontal="center"/>
    </xf>
    <xf numFmtId="0" fontId="16" fillId="0" borderId="10" xfId="0" applyFont="1" applyBorder="1" applyAlignment="1">
      <alignment horizontal="center"/>
    </xf>
    <xf numFmtId="11" fontId="28" fillId="0" borderId="10" xfId="0" applyNumberFormat="1" applyFont="1" applyBorder="1" applyAlignment="1">
      <alignment horizontal="center"/>
    </xf>
    <xf numFmtId="0" fontId="17" fillId="0" borderId="11" xfId="0" applyFont="1" applyBorder="1" applyAlignment="1">
      <alignment horizontal="center"/>
    </xf>
    <xf numFmtId="11" fontId="17" fillId="0" borderId="13" xfId="0" applyNumberFormat="1" applyFont="1" applyBorder="1" applyAlignment="1">
      <alignment horizontal="center"/>
    </xf>
    <xf numFmtId="11" fontId="17" fillId="0" borderId="0" xfId="0" applyNumberFormat="1" applyFont="1" applyAlignment="1">
      <alignment horizontal="center"/>
    </xf>
    <xf numFmtId="0" fontId="12" fillId="0" borderId="0" xfId="0" applyFont="1" applyFill="1" applyBorder="1" applyAlignment="1">
      <alignment horizontal="center" vertical="center" wrapText="1"/>
    </xf>
    <xf numFmtId="0" fontId="12" fillId="0" borderId="0" xfId="0" applyNumberFormat="1" applyFont="1" applyFill="1" applyBorder="1" applyAlignment="1">
      <alignment horizontal="center" vertical="center" wrapText="1"/>
    </xf>
    <xf numFmtId="0" fontId="30" fillId="0" borderId="0" xfId="2" applyNumberFormat="1" applyFont="1" applyFill="1" applyBorder="1" applyAlignment="1">
      <alignment horizontal="center" vertical="center" wrapText="1"/>
    </xf>
    <xf numFmtId="0" fontId="16" fillId="0" borderId="16" xfId="1" applyNumberFormat="1"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21" xfId="0" applyFont="1" applyFill="1" applyBorder="1" applyAlignment="1">
      <alignment horizontal="center" vertical="center" wrapText="1"/>
    </xf>
    <xf numFmtId="0" fontId="23" fillId="0" borderId="0" xfId="0" applyFont="1" applyFill="1" applyAlignment="1">
      <alignment horizontal="center" vertical="top"/>
    </xf>
    <xf numFmtId="0" fontId="17" fillId="0" borderId="14" xfId="0" applyNumberFormat="1"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9" fillId="0" borderId="0"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0" xfId="0" applyFont="1" applyFill="1" applyBorder="1" applyAlignment="1">
      <alignment horizontal="center" vertical="center" wrapText="1"/>
    </xf>
    <xf numFmtId="0" fontId="17" fillId="0" borderId="0" xfId="0" applyFont="1" applyBorder="1" applyAlignment="1">
      <alignment horizontal="center" vertical="center" wrapText="1"/>
    </xf>
    <xf numFmtId="0" fontId="19" fillId="0" borderId="7" xfId="0" applyFont="1" applyFill="1" applyBorder="1" applyAlignment="1">
      <alignment horizontal="center" vertical="top" wrapText="1"/>
    </xf>
    <xf numFmtId="0" fontId="13"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xf>
    <xf numFmtId="0" fontId="17" fillId="0" borderId="24" xfId="0" applyNumberFormat="1" applyFont="1" applyFill="1" applyBorder="1" applyAlignment="1">
      <alignment horizontal="center" vertical="center" wrapText="1"/>
    </xf>
    <xf numFmtId="0" fontId="17" fillId="0" borderId="22" xfId="0" applyFont="1" applyFill="1" applyBorder="1" applyAlignment="1">
      <alignment horizontal="center" vertical="center" wrapText="1"/>
    </xf>
    <xf numFmtId="0" fontId="19"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17" fillId="0" borderId="7" xfId="0" applyFont="1" applyBorder="1" applyAlignment="1">
      <alignment horizontal="center" vertical="center"/>
    </xf>
    <xf numFmtId="0" fontId="19" fillId="0" borderId="22" xfId="3" applyFont="1" applyFill="1" applyBorder="1" applyAlignment="1">
      <alignment horizontal="center" vertical="center" wrapText="1"/>
    </xf>
    <xf numFmtId="0" fontId="19" fillId="0" borderId="22" xfId="3" applyFont="1" applyFill="1" applyBorder="1" applyAlignment="1">
      <alignment horizontal="center" vertical="center"/>
    </xf>
    <xf numFmtId="0" fontId="19" fillId="0" borderId="22" xfId="0" applyFont="1" applyFill="1" applyBorder="1" applyAlignment="1">
      <alignment horizontal="center" vertical="center"/>
    </xf>
    <xf numFmtId="0" fontId="17" fillId="0" borderId="14" xfId="0" applyFont="1" applyBorder="1" applyAlignment="1">
      <alignment horizontal="center" vertical="center"/>
    </xf>
    <xf numFmtId="0" fontId="19" fillId="0" borderId="0" xfId="0" applyFont="1" applyBorder="1" applyAlignment="1">
      <alignment horizontal="center" vertical="center" wrapText="1"/>
    </xf>
    <xf numFmtId="0" fontId="19" fillId="0" borderId="1" xfId="0" applyFont="1" applyFill="1" applyBorder="1" applyAlignment="1">
      <alignment horizontal="center" vertical="top" wrapText="1"/>
    </xf>
    <xf numFmtId="0" fontId="17" fillId="0" borderId="14" xfId="0" applyFont="1" applyBorder="1" applyAlignment="1">
      <alignment horizontal="center" vertical="center" wrapText="1"/>
    </xf>
    <xf numFmtId="0" fontId="17" fillId="0" borderId="0" xfId="0" applyFont="1" applyAlignment="1">
      <alignment horizontal="center" vertical="center"/>
    </xf>
    <xf numFmtId="0" fontId="17" fillId="0" borderId="0" xfId="0" applyFont="1" applyFill="1" applyAlignment="1">
      <alignment horizontal="center" vertical="top" wrapText="1"/>
    </xf>
    <xf numFmtId="0" fontId="16" fillId="0" borderId="0" xfId="0" applyFont="1" applyAlignment="1">
      <alignment horizontal="center" vertical="center"/>
    </xf>
    <xf numFmtId="165" fontId="17" fillId="0" borderId="0" xfId="0" applyNumberFormat="1" applyFont="1" applyAlignment="1">
      <alignment horizontal="center"/>
    </xf>
    <xf numFmtId="167" fontId="17" fillId="0" borderId="14" xfId="0" applyNumberFormat="1" applyFont="1" applyBorder="1" applyAlignment="1">
      <alignment horizontal="center"/>
    </xf>
    <xf numFmtId="3" fontId="17" fillId="0" borderId="14" xfId="0" applyNumberFormat="1" applyFont="1" applyBorder="1" applyAlignment="1">
      <alignment horizontal="center"/>
    </xf>
    <xf numFmtId="167" fontId="17" fillId="0" borderId="11" xfId="0" applyNumberFormat="1" applyFont="1" applyBorder="1" applyAlignment="1">
      <alignment horizontal="center"/>
    </xf>
    <xf numFmtId="11" fontId="17" fillId="0" borderId="12" xfId="0" applyNumberFormat="1" applyFont="1" applyBorder="1" applyAlignment="1">
      <alignment horizontal="center"/>
    </xf>
    <xf numFmtId="3" fontId="17" fillId="0" borderId="11" xfId="0" applyNumberFormat="1" applyFont="1" applyBorder="1" applyAlignment="1">
      <alignment horizontal="center"/>
    </xf>
    <xf numFmtId="164" fontId="17" fillId="0" borderId="12" xfId="0" applyNumberFormat="1" applyFont="1" applyBorder="1" applyAlignment="1">
      <alignment horizontal="center"/>
    </xf>
    <xf numFmtId="165" fontId="17" fillId="0" borderId="12" xfId="0" applyNumberFormat="1" applyFont="1" applyBorder="1" applyAlignment="1">
      <alignment horizontal="center"/>
    </xf>
    <xf numFmtId="167" fontId="17" fillId="0" borderId="0" xfId="0" applyNumberFormat="1" applyFont="1" applyAlignment="1">
      <alignment horizontal="center"/>
    </xf>
    <xf numFmtId="0" fontId="15" fillId="0" borderId="0" xfId="0" applyFont="1" applyFill="1" applyAlignment="1">
      <alignment horizontal="center"/>
    </xf>
    <xf numFmtId="0" fontId="3" fillId="0" borderId="0" xfId="0" applyFont="1" applyAlignment="1">
      <alignment horizontal="center"/>
    </xf>
    <xf numFmtId="0" fontId="12" fillId="0" borderId="0" xfId="0" applyFont="1" applyBorder="1" applyAlignment="1">
      <alignment horizontal="center"/>
    </xf>
    <xf numFmtId="164" fontId="12" fillId="0" borderId="0" xfId="0" applyNumberFormat="1" applyFont="1" applyBorder="1" applyAlignment="1">
      <alignment horizontal="center"/>
    </xf>
    <xf numFmtId="0" fontId="0" fillId="0" borderId="0" xfId="0" applyFont="1" applyBorder="1" applyAlignment="1">
      <alignment horizontal="center"/>
    </xf>
    <xf numFmtId="0" fontId="3" fillId="0" borderId="0" xfId="0" applyFont="1" applyBorder="1" applyAlignment="1">
      <alignment horizontal="center"/>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164" fontId="11" fillId="0" borderId="0" xfId="0" applyNumberFormat="1" applyFont="1" applyBorder="1" applyAlignment="1">
      <alignment horizontal="center" vertical="center" wrapText="1"/>
    </xf>
    <xf numFmtId="11" fontId="11" fillId="0" borderId="0" xfId="0" applyNumberFormat="1" applyFont="1" applyBorder="1" applyAlignment="1">
      <alignment horizontal="center" vertical="center"/>
    </xf>
    <xf numFmtId="3" fontId="12" fillId="0" borderId="0" xfId="0" applyNumberFormat="1" applyFont="1" applyBorder="1" applyAlignment="1">
      <alignment horizontal="center"/>
    </xf>
    <xf numFmtId="11" fontId="11" fillId="0" borderId="0" xfId="0" applyNumberFormat="1" applyFont="1" applyBorder="1" applyAlignment="1">
      <alignment horizontal="center"/>
    </xf>
    <xf numFmtId="164" fontId="11" fillId="0" borderId="0" xfId="0" applyNumberFormat="1" applyFont="1" applyBorder="1" applyAlignment="1">
      <alignment horizontal="center" wrapText="1"/>
    </xf>
    <xf numFmtId="0" fontId="16" fillId="0" borderId="0" xfId="0" applyFont="1" applyBorder="1" applyAlignment="1">
      <alignment horizontal="center"/>
    </xf>
    <xf numFmtId="0" fontId="16" fillId="0" borderId="24" xfId="0" applyFont="1" applyBorder="1" applyAlignment="1">
      <alignment horizontal="center"/>
    </xf>
    <xf numFmtId="0" fontId="17" fillId="0" borderId="22" xfId="0" applyFont="1" applyBorder="1" applyAlignment="1">
      <alignment horizontal="center"/>
    </xf>
    <xf numFmtId="0" fontId="16" fillId="0" borderId="24" xfId="0" applyFont="1" applyBorder="1" applyAlignment="1">
      <alignment horizontal="center" vertical="center"/>
    </xf>
    <xf numFmtId="0" fontId="16" fillId="0" borderId="22" xfId="0" applyFont="1" applyBorder="1" applyAlignment="1">
      <alignment horizontal="center" vertical="center"/>
    </xf>
    <xf numFmtId="3" fontId="16" fillId="0" borderId="22" xfId="0" applyNumberFormat="1" applyFont="1" applyBorder="1" applyAlignment="1">
      <alignment horizontal="center" vertical="center"/>
    </xf>
    <xf numFmtId="164" fontId="16" fillId="0" borderId="17" xfId="0" applyNumberFormat="1" applyFont="1" applyBorder="1" applyAlignment="1">
      <alignment horizontal="center" vertical="center"/>
    </xf>
    <xf numFmtId="164" fontId="16" fillId="0" borderId="22" xfId="0" applyNumberFormat="1" applyFont="1" applyBorder="1" applyAlignment="1">
      <alignment horizontal="center" vertical="center"/>
    </xf>
    <xf numFmtId="11" fontId="16" fillId="0" borderId="17" xfId="0" applyNumberFormat="1" applyFont="1" applyBorder="1" applyAlignment="1">
      <alignment horizontal="center" vertical="center"/>
    </xf>
    <xf numFmtId="164" fontId="16" fillId="0" borderId="22" xfId="0" applyNumberFormat="1" applyFont="1" applyBorder="1" applyAlignment="1">
      <alignment horizontal="center" vertical="center" wrapText="1"/>
    </xf>
    <xf numFmtId="0" fontId="16" fillId="0" borderId="0" xfId="0" applyFont="1" applyBorder="1" applyAlignment="1">
      <alignment horizontal="center" vertical="center"/>
    </xf>
    <xf numFmtId="0" fontId="16" fillId="0" borderId="0" xfId="0" applyFont="1" applyBorder="1" applyAlignment="1">
      <alignment horizontal="center" vertical="center" wrapText="1"/>
    </xf>
    <xf numFmtId="164" fontId="17" fillId="0" borderId="10" xfId="0" applyNumberFormat="1" applyFont="1" applyBorder="1" applyAlignment="1">
      <alignment horizontal="center"/>
    </xf>
    <xf numFmtId="11" fontId="17" fillId="0" borderId="10" xfId="0" applyNumberFormat="1" applyFont="1" applyBorder="1" applyAlignment="1">
      <alignment horizontal="center"/>
    </xf>
    <xf numFmtId="0" fontId="17" fillId="0" borderId="24" xfId="0" applyFont="1" applyBorder="1" applyAlignment="1">
      <alignment horizontal="center"/>
    </xf>
    <xf numFmtId="3" fontId="17" fillId="0" borderId="22" xfId="0" applyNumberFormat="1" applyFont="1" applyBorder="1" applyAlignment="1">
      <alignment horizontal="center"/>
    </xf>
    <xf numFmtId="0" fontId="17" fillId="0" borderId="17" xfId="0" applyFont="1" applyBorder="1" applyAlignment="1">
      <alignment horizontal="center"/>
    </xf>
    <xf numFmtId="0" fontId="16" fillId="0" borderId="22" xfId="0" applyFont="1" applyBorder="1" applyAlignment="1">
      <alignment horizontal="center"/>
    </xf>
    <xf numFmtId="0" fontId="17" fillId="0" borderId="22" xfId="0" applyFont="1" applyBorder="1" applyAlignment="1">
      <alignment horizontal="center" vertical="center"/>
    </xf>
    <xf numFmtId="0" fontId="17" fillId="0" borderId="0" xfId="0" applyFont="1" applyBorder="1" applyAlignment="1">
      <alignment horizontal="center"/>
    </xf>
    <xf numFmtId="0" fontId="17" fillId="0" borderId="0" xfId="0" applyFont="1" applyAlignment="1">
      <alignment horizontal="center"/>
    </xf>
    <xf numFmtId="164" fontId="16" fillId="0" borderId="0" xfId="0" applyNumberFormat="1" applyFont="1" applyBorder="1" applyAlignment="1">
      <alignment horizontal="center"/>
    </xf>
    <xf numFmtId="11" fontId="16" fillId="0" borderId="0" xfId="0" applyNumberFormat="1" applyFont="1" applyBorder="1" applyAlignment="1">
      <alignment horizontal="center"/>
    </xf>
    <xf numFmtId="0" fontId="16" fillId="0" borderId="0" xfId="0" applyFont="1" applyBorder="1" applyAlignment="1">
      <alignment horizontal="center" wrapText="1"/>
    </xf>
    <xf numFmtId="3" fontId="17" fillId="0" borderId="10" xfId="0" applyNumberFormat="1" applyFont="1" applyBorder="1" applyAlignment="1">
      <alignment horizontal="center"/>
    </xf>
    <xf numFmtId="164" fontId="17" fillId="0" borderId="22" xfId="0" applyNumberFormat="1" applyFont="1" applyBorder="1" applyAlignment="1">
      <alignment horizontal="center"/>
    </xf>
    <xf numFmtId="3" fontId="16" fillId="0" borderId="22" xfId="0" applyNumberFormat="1" applyFont="1" applyBorder="1" applyAlignment="1">
      <alignment horizontal="center"/>
    </xf>
    <xf numFmtId="164" fontId="16" fillId="0" borderId="17" xfId="0" applyNumberFormat="1" applyFont="1" applyBorder="1" applyAlignment="1">
      <alignment horizontal="center"/>
    </xf>
    <xf numFmtId="164" fontId="16" fillId="0" borderId="22" xfId="0" applyNumberFormat="1" applyFont="1" applyBorder="1" applyAlignment="1">
      <alignment horizontal="center"/>
    </xf>
    <xf numFmtId="11" fontId="16" fillId="0" borderId="17" xfId="0" applyNumberFormat="1" applyFont="1" applyBorder="1" applyAlignment="1">
      <alignment horizontal="center"/>
    </xf>
    <xf numFmtId="49" fontId="17" fillId="0" borderId="0" xfId="0" applyNumberFormat="1" applyFont="1" applyBorder="1" applyAlignment="1">
      <alignment horizontal="center"/>
    </xf>
    <xf numFmtId="0" fontId="16" fillId="0" borderId="9" xfId="0" applyFont="1" applyFill="1" applyBorder="1" applyAlignment="1">
      <alignment horizontal="center"/>
    </xf>
    <xf numFmtId="0" fontId="16" fillId="0" borderId="10" xfId="0" applyFont="1" applyFill="1" applyBorder="1" applyAlignment="1">
      <alignment horizontal="center"/>
    </xf>
    <xf numFmtId="0" fontId="16" fillId="0" borderId="8" xfId="0" applyFont="1" applyFill="1" applyBorder="1" applyAlignment="1">
      <alignment horizontal="center"/>
    </xf>
    <xf numFmtId="0" fontId="23" fillId="0" borderId="18" xfId="0" applyFont="1" applyFill="1" applyBorder="1" applyAlignment="1">
      <alignment horizontal="center" vertical="center" wrapText="1"/>
    </xf>
    <xf numFmtId="0" fontId="23" fillId="0" borderId="19" xfId="1" applyNumberFormat="1" applyFont="1" applyFill="1" applyBorder="1" applyAlignment="1">
      <alignment horizontal="center" vertical="center" wrapText="1"/>
    </xf>
    <xf numFmtId="0" fontId="23" fillId="0" borderId="20" xfId="1" applyNumberFormat="1" applyFont="1" applyFill="1" applyBorder="1" applyAlignment="1">
      <alignment horizontal="center" vertical="center" wrapText="1"/>
    </xf>
    <xf numFmtId="0" fontId="19" fillId="0" borderId="4"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32" fillId="0" borderId="2" xfId="2" applyFont="1" applyFill="1" applyBorder="1" applyAlignment="1" applyProtection="1">
      <alignment horizontal="center" vertical="center" wrapText="1"/>
    </xf>
    <xf numFmtId="0" fontId="19" fillId="0" borderId="2" xfId="0" applyNumberFormat="1" applyFont="1" applyFill="1" applyBorder="1" applyAlignment="1">
      <alignment horizontal="center" vertical="center" wrapText="1"/>
    </xf>
    <xf numFmtId="0" fontId="19" fillId="0" borderId="2" xfId="4" applyFont="1" applyFill="1" applyBorder="1" applyAlignment="1">
      <alignment horizontal="center" vertical="center" wrapText="1"/>
    </xf>
    <xf numFmtId="0" fontId="22" fillId="0" borderId="0"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7" fillId="0" borderId="9" xfId="0" applyFont="1" applyFill="1" applyBorder="1" applyAlignment="1">
      <alignment horizontal="center" vertical="center" wrapText="1"/>
    </xf>
    <xf numFmtId="3" fontId="17" fillId="0" borderId="0" xfId="0" applyNumberFormat="1"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6" fillId="0" borderId="12" xfId="0" applyFont="1" applyFill="1" applyBorder="1" applyAlignment="1">
      <alignment horizontal="center" vertical="center" wrapText="1"/>
    </xf>
    <xf numFmtId="3" fontId="16" fillId="0" borderId="12" xfId="0" applyNumberFormat="1" applyFont="1" applyFill="1" applyBorder="1" applyAlignment="1">
      <alignment horizontal="center" vertical="center" wrapText="1"/>
    </xf>
    <xf numFmtId="3" fontId="16" fillId="0" borderId="0" xfId="0" applyNumberFormat="1" applyFont="1" applyBorder="1" applyAlignment="1">
      <alignment horizontal="center" vertical="center" wrapText="1"/>
    </xf>
    <xf numFmtId="0" fontId="16" fillId="0" borderId="15"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11"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5" xfId="0" applyFont="1" applyFill="1" applyBorder="1" applyAlignment="1">
      <alignment horizontal="center" vertical="center"/>
    </xf>
    <xf numFmtId="0" fontId="28" fillId="0" borderId="15" xfId="0" applyFont="1" applyFill="1" applyBorder="1" applyAlignment="1">
      <alignment horizontal="center" vertical="center"/>
    </xf>
    <xf numFmtId="0" fontId="28" fillId="0" borderId="15" xfId="0" applyFont="1" applyFill="1" applyBorder="1" applyAlignment="1">
      <alignment horizontal="center" vertical="center" wrapText="1"/>
    </xf>
    <xf numFmtId="0" fontId="17" fillId="0" borderId="14" xfId="0" applyFont="1" applyFill="1" applyBorder="1" applyAlignment="1">
      <alignment horizontal="center" vertical="center"/>
    </xf>
    <xf numFmtId="11" fontId="17" fillId="0" borderId="0" xfId="0" applyNumberFormat="1" applyFont="1" applyFill="1" applyBorder="1" applyAlignment="1">
      <alignment horizontal="center" vertical="center"/>
    </xf>
    <xf numFmtId="0" fontId="17" fillId="0" borderId="7" xfId="0" applyFont="1" applyFill="1" applyBorder="1" applyAlignment="1">
      <alignment horizontal="center" vertical="center"/>
    </xf>
    <xf numFmtId="0" fontId="21" fillId="0" borderId="14" xfId="0" applyFont="1" applyFill="1" applyBorder="1" applyAlignment="1">
      <alignment horizontal="center" vertical="center" wrapText="1"/>
    </xf>
    <xf numFmtId="11" fontId="21" fillId="0" borderId="0" xfId="0" applyNumberFormat="1" applyFont="1" applyFill="1" applyBorder="1" applyAlignment="1">
      <alignment horizontal="center" vertical="center" wrapText="1"/>
    </xf>
    <xf numFmtId="0" fontId="21" fillId="0" borderId="7" xfId="0" applyFont="1" applyFill="1" applyBorder="1" applyAlignment="1">
      <alignment horizontal="center" vertical="center" wrapText="1"/>
    </xf>
    <xf numFmtId="0" fontId="17" fillId="0" borderId="12" xfId="0" applyFont="1" applyFill="1" applyBorder="1" applyAlignment="1">
      <alignment horizontal="center" vertical="center"/>
    </xf>
    <xf numFmtId="0" fontId="17" fillId="0" borderId="11" xfId="0" applyFont="1" applyFill="1" applyBorder="1" applyAlignment="1">
      <alignment horizontal="center" vertical="center"/>
    </xf>
    <xf numFmtId="11" fontId="17" fillId="0" borderId="12" xfId="0" applyNumberFormat="1" applyFont="1" applyFill="1" applyBorder="1" applyAlignment="1">
      <alignment horizontal="center" vertical="center"/>
    </xf>
    <xf numFmtId="0" fontId="17" fillId="0" borderId="13" xfId="0" applyFont="1" applyFill="1" applyBorder="1" applyAlignment="1">
      <alignment horizontal="center" vertical="center"/>
    </xf>
    <xf numFmtId="0" fontId="21" fillId="0" borderId="11" xfId="0" applyFont="1" applyFill="1" applyBorder="1" applyAlignment="1">
      <alignment horizontal="center" vertical="center" wrapText="1"/>
    </xf>
    <xf numFmtId="11" fontId="21" fillId="0" borderId="12" xfId="0" applyNumberFormat="1" applyFont="1" applyFill="1" applyBorder="1" applyAlignment="1">
      <alignment horizontal="center" vertical="center" wrapText="1"/>
    </xf>
    <xf numFmtId="0" fontId="21" fillId="0" borderId="13" xfId="0" applyFont="1" applyFill="1" applyBorder="1" applyAlignment="1">
      <alignment horizontal="center" vertical="center" wrapText="1"/>
    </xf>
    <xf numFmtId="0" fontId="16" fillId="0" borderId="15" xfId="0" applyFont="1" applyFill="1" applyBorder="1" applyAlignment="1">
      <alignment horizontal="center"/>
    </xf>
    <xf numFmtId="0" fontId="17" fillId="0" borderId="15" xfId="0" applyFont="1" applyFill="1" applyBorder="1" applyAlignment="1">
      <alignment horizontal="center"/>
    </xf>
    <xf numFmtId="0" fontId="17" fillId="0" borderId="3" xfId="0" applyFont="1" applyFill="1" applyBorder="1" applyAlignment="1">
      <alignment horizontal="center"/>
    </xf>
    <xf numFmtId="0" fontId="21" fillId="0" borderId="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3" fillId="0" borderId="5" xfId="5" applyFont="1" applyFill="1" applyBorder="1" applyAlignment="1">
      <alignment horizontal="center" vertical="center"/>
    </xf>
    <xf numFmtId="0" fontId="23" fillId="0" borderId="3" xfId="5" applyFont="1" applyFill="1" applyBorder="1" applyAlignment="1">
      <alignment horizontal="center" vertical="center"/>
    </xf>
    <xf numFmtId="0" fontId="17" fillId="0" borderId="0" xfId="0" applyFont="1" applyAlignment="1">
      <alignment horizontal="center" vertical="center" wrapText="1"/>
    </xf>
    <xf numFmtId="166" fontId="19" fillId="0" borderId="0" xfId="0" applyNumberFormat="1" applyFont="1" applyFill="1" applyBorder="1" applyAlignment="1">
      <alignment horizontal="center" vertical="center"/>
    </xf>
    <xf numFmtId="0" fontId="17" fillId="0" borderId="12" xfId="0" applyFont="1" applyBorder="1" applyAlignment="1">
      <alignment horizontal="center" vertical="center" wrapText="1"/>
    </xf>
    <xf numFmtId="0" fontId="19" fillId="0" borderId="12" xfId="0" applyFont="1" applyFill="1" applyBorder="1" applyAlignment="1">
      <alignment horizontal="center" vertical="center"/>
    </xf>
    <xf numFmtId="166" fontId="19" fillId="0" borderId="12" xfId="0" applyNumberFormat="1" applyFont="1" applyFill="1" applyBorder="1" applyAlignment="1">
      <alignment horizontal="center" vertical="center"/>
    </xf>
    <xf numFmtId="0" fontId="19" fillId="0" borderId="0" xfId="0" applyFont="1" applyBorder="1" applyAlignment="1">
      <alignment horizontal="center" vertical="top" wrapText="1"/>
    </xf>
    <xf numFmtId="0" fontId="23" fillId="0" borderId="0" xfId="0" applyFont="1" applyFill="1" applyBorder="1" applyAlignment="1">
      <alignment horizontal="center" vertical="center" wrapText="1"/>
    </xf>
    <xf numFmtId="0" fontId="25" fillId="0" borderId="0" xfId="0" applyFont="1" applyBorder="1" applyAlignment="1">
      <alignment horizontal="center" vertical="top" wrapText="1"/>
    </xf>
    <xf numFmtId="0" fontId="16" fillId="0" borderId="16" xfId="0" applyFont="1" applyFill="1" applyBorder="1" applyAlignment="1">
      <alignment horizontal="center" vertical="center"/>
    </xf>
    <xf numFmtId="0" fontId="16" fillId="0" borderId="23" xfId="0" applyFont="1" applyFill="1" applyBorder="1" applyAlignment="1">
      <alignment horizontal="center" vertical="center"/>
    </xf>
    <xf numFmtId="0" fontId="16" fillId="0" borderId="23" xfId="0" applyFont="1" applyFill="1" applyBorder="1" applyAlignment="1">
      <alignment horizontal="center" vertical="center" wrapText="1"/>
    </xf>
    <xf numFmtId="0" fontId="16" fillId="0" borderId="21" xfId="0" applyFont="1" applyFill="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164" fontId="16" fillId="0" borderId="26" xfId="0" applyNumberFormat="1" applyFont="1" applyBorder="1" applyAlignment="1">
      <alignment horizontal="center" vertical="center"/>
    </xf>
    <xf numFmtId="3" fontId="16" fillId="0" borderId="27" xfId="0" applyNumberFormat="1" applyFont="1" applyBorder="1" applyAlignment="1">
      <alignment horizontal="center" vertical="center"/>
    </xf>
    <xf numFmtId="11" fontId="16" fillId="0" borderId="27" xfId="0" applyNumberFormat="1" applyFont="1" applyBorder="1" applyAlignment="1">
      <alignment horizontal="center" vertical="center"/>
    </xf>
    <xf numFmtId="0" fontId="22" fillId="0" borderId="14" xfId="0" applyFont="1" applyBorder="1" applyAlignment="1">
      <alignment horizontal="center"/>
    </xf>
    <xf numFmtId="164" fontId="17" fillId="0" borderId="11" xfId="0" applyNumberFormat="1" applyFont="1" applyBorder="1" applyAlignment="1">
      <alignment horizontal="center"/>
    </xf>
    <xf numFmtId="164" fontId="17" fillId="0" borderId="14" xfId="0" applyNumberFormat="1" applyFont="1" applyBorder="1" applyAlignment="1">
      <alignment horizontal="center"/>
    </xf>
    <xf numFmtId="0" fontId="19" fillId="0" borderId="24" xfId="0" applyFont="1" applyBorder="1" applyAlignment="1">
      <alignment horizontal="center"/>
    </xf>
    <xf numFmtId="0" fontId="19" fillId="0" borderId="22" xfId="0" applyFont="1" applyBorder="1" applyAlignment="1">
      <alignment horizontal="center"/>
    </xf>
    <xf numFmtId="164" fontId="19" fillId="0" borderId="22" xfId="0" applyNumberFormat="1" applyFont="1" applyBorder="1" applyAlignment="1">
      <alignment horizontal="center"/>
    </xf>
    <xf numFmtId="3" fontId="19" fillId="0" borderId="17" xfId="0" applyNumberFormat="1" applyFont="1" applyBorder="1" applyAlignment="1">
      <alignment horizontal="center"/>
    </xf>
    <xf numFmtId="164" fontId="19" fillId="0" borderId="24" xfId="0" applyNumberFormat="1" applyFont="1" applyBorder="1" applyAlignment="1">
      <alignment horizontal="center"/>
    </xf>
    <xf numFmtId="11" fontId="19" fillId="0" borderId="17" xfId="0" applyNumberFormat="1" applyFont="1" applyBorder="1" applyAlignment="1">
      <alignment horizontal="center"/>
    </xf>
    <xf numFmtId="0" fontId="17" fillId="0" borderId="23" xfId="0" applyFont="1" applyBorder="1" applyAlignment="1">
      <alignment horizontal="center"/>
    </xf>
    <xf numFmtId="164" fontId="0" fillId="0" borderId="1" xfId="0" applyNumberFormat="1" applyBorder="1"/>
    <xf numFmtId="164" fontId="0" fillId="0" borderId="4" xfId="0" applyNumberFormat="1" applyBorder="1"/>
    <xf numFmtId="164" fontId="0" fillId="0" borderId="6" xfId="0" applyNumberFormat="1" applyBorder="1"/>
    <xf numFmtId="0" fontId="16" fillId="0" borderId="23" xfId="0" applyFont="1" applyBorder="1" applyAlignment="1">
      <alignment horizontal="center"/>
    </xf>
    <xf numFmtId="0" fontId="20" fillId="0" borderId="2" xfId="0" applyFont="1" applyFill="1" applyBorder="1" applyAlignment="1">
      <alignment horizontal="center" vertical="center" wrapText="1"/>
    </xf>
    <xf numFmtId="0" fontId="26" fillId="0" borderId="2" xfId="0" applyFont="1" applyFill="1" applyBorder="1" applyAlignment="1">
      <alignment horizontal="center" vertical="center" wrapText="1"/>
    </xf>
    <xf numFmtId="3" fontId="20" fillId="0" borderId="2" xfId="0" applyNumberFormat="1" applyFont="1" applyFill="1" applyBorder="1" applyAlignment="1">
      <alignment horizontal="center" vertical="center" wrapText="1"/>
    </xf>
    <xf numFmtId="0" fontId="19" fillId="0" borderId="2" xfId="0" applyFont="1" applyFill="1" applyBorder="1" applyAlignment="1">
      <alignment horizontal="center" vertical="center" wrapText="1"/>
    </xf>
    <xf numFmtId="0" fontId="17" fillId="0" borderId="0" xfId="0" applyFont="1" applyAlignment="1">
      <alignment horizontal="center"/>
    </xf>
    <xf numFmtId="0" fontId="17" fillId="0" borderId="12" xfId="0" applyFont="1" applyBorder="1" applyAlignment="1">
      <alignment horizontal="center"/>
    </xf>
    <xf numFmtId="0" fontId="17" fillId="0" borderId="0" xfId="0" applyFont="1" applyBorder="1" applyAlignment="1">
      <alignment horizontal="center"/>
    </xf>
    <xf numFmtId="0" fontId="17" fillId="0" borderId="23" xfId="0" applyFont="1" applyBorder="1" applyAlignment="1">
      <alignment horizontal="center"/>
    </xf>
    <xf numFmtId="0" fontId="17" fillId="0" borderId="21" xfId="0" applyFont="1" applyBorder="1" applyAlignment="1">
      <alignment horizontal="center"/>
    </xf>
    <xf numFmtId="0" fontId="17" fillId="0" borderId="0"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7" fillId="0" borderId="0" xfId="0" applyFont="1" applyAlignment="1">
      <alignment horizontal="center"/>
    </xf>
    <xf numFmtId="0" fontId="16" fillId="0" borderId="5"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0" fillId="0" borderId="22" xfId="0" applyBorder="1"/>
    <xf numFmtId="0" fontId="16" fillId="0" borderId="2" xfId="0" applyFont="1" applyBorder="1" applyAlignment="1">
      <alignment horizontal="center"/>
    </xf>
    <xf numFmtId="0" fontId="37" fillId="0" borderId="0" xfId="0" applyFont="1" applyFill="1" applyAlignment="1">
      <alignment vertical="center"/>
    </xf>
    <xf numFmtId="0" fontId="28" fillId="0" borderId="12" xfId="0" applyFont="1" applyFill="1" applyBorder="1" applyAlignment="1">
      <alignment horizontal="center" vertical="center"/>
    </xf>
    <xf numFmtId="0" fontId="28" fillId="0" borderId="12" xfId="0" applyFont="1" applyFill="1" applyBorder="1" applyAlignment="1">
      <alignment horizontal="center" vertical="center" wrapText="1"/>
    </xf>
    <xf numFmtId="0" fontId="20" fillId="0" borderId="5" xfId="0" applyFont="1" applyFill="1" applyBorder="1" applyAlignment="1">
      <alignment horizontal="center" vertical="center" wrapText="1"/>
    </xf>
    <xf numFmtId="167" fontId="17" fillId="0" borderId="6" xfId="0" applyNumberFormat="1" applyFont="1" applyFill="1" applyBorder="1" applyAlignment="1">
      <alignment horizontal="center"/>
    </xf>
    <xf numFmtId="167" fontId="17" fillId="0" borderId="1" xfId="0" applyNumberFormat="1" applyFont="1" applyFill="1" applyBorder="1" applyAlignment="1">
      <alignment horizontal="center"/>
    </xf>
    <xf numFmtId="167" fontId="17" fillId="0" borderId="4" xfId="0" applyNumberFormat="1" applyFont="1" applyFill="1" applyBorder="1" applyAlignment="1">
      <alignment horizontal="center"/>
    </xf>
    <xf numFmtId="167" fontId="17" fillId="0" borderId="4" xfId="0" applyNumberFormat="1" applyFont="1" applyBorder="1" applyAlignment="1">
      <alignment horizontal="center"/>
    </xf>
    <xf numFmtId="167" fontId="17" fillId="0" borderId="1" xfId="0" applyNumberFormat="1" applyFont="1" applyBorder="1" applyAlignment="1">
      <alignment horizontal="center"/>
    </xf>
    <xf numFmtId="167" fontId="16" fillId="0" borderId="3" xfId="0" applyNumberFormat="1" applyFont="1" applyFill="1" applyBorder="1" applyAlignment="1">
      <alignment horizontal="center" vertical="center" wrapText="1"/>
    </xf>
    <xf numFmtId="167" fontId="17" fillId="0" borderId="7" xfId="0" applyNumberFormat="1" applyFont="1" applyFill="1" applyBorder="1" applyAlignment="1">
      <alignment horizontal="center"/>
    </xf>
    <xf numFmtId="167" fontId="17" fillId="0" borderId="7" xfId="0" applyNumberFormat="1" applyFont="1" applyBorder="1" applyAlignment="1">
      <alignment horizontal="center"/>
    </xf>
    <xf numFmtId="167" fontId="17" fillId="0" borderId="13" xfId="0" applyNumberFormat="1" applyFont="1" applyBorder="1" applyAlignment="1">
      <alignment horizontal="center"/>
    </xf>
    <xf numFmtId="0" fontId="16" fillId="0" borderId="2" xfId="0" applyFont="1" applyBorder="1" applyAlignment="1">
      <alignment horizontal="center" vertical="center"/>
    </xf>
    <xf numFmtId="0" fontId="17" fillId="0" borderId="0" xfId="0" applyFont="1" applyAlignment="1">
      <alignment horizontal="center"/>
    </xf>
    <xf numFmtId="0" fontId="23" fillId="0" borderId="2" xfId="0" applyFont="1" applyFill="1" applyBorder="1" applyAlignment="1">
      <alignment horizontal="center" vertical="center"/>
    </xf>
    <xf numFmtId="3" fontId="23" fillId="0" borderId="2" xfId="0" applyNumberFormat="1" applyFont="1" applyFill="1" applyBorder="1" applyAlignment="1">
      <alignment horizontal="center" vertical="center"/>
    </xf>
    <xf numFmtId="167" fontId="23" fillId="0" borderId="2" xfId="0" applyNumberFormat="1" applyFont="1" applyFill="1" applyBorder="1" applyAlignment="1">
      <alignment horizontal="center" vertical="center"/>
    </xf>
    <xf numFmtId="11" fontId="24" fillId="0" borderId="2" xfId="0" applyNumberFormat="1" applyFont="1" applyFill="1" applyBorder="1" applyAlignment="1">
      <alignment horizontal="center" vertical="center"/>
    </xf>
    <xf numFmtId="164" fontId="23" fillId="0" borderId="2" xfId="0" applyNumberFormat="1" applyFont="1" applyFill="1" applyBorder="1" applyAlignment="1">
      <alignment horizontal="center" vertical="center" wrapText="1"/>
    </xf>
    <xf numFmtId="165" fontId="23" fillId="0" borderId="2" xfId="0" applyNumberFormat="1" applyFont="1" applyFill="1" applyBorder="1" applyAlignment="1">
      <alignment horizontal="center" vertical="center"/>
    </xf>
    <xf numFmtId="164" fontId="16" fillId="0" borderId="2" xfId="0" applyNumberFormat="1" applyFont="1" applyFill="1" applyBorder="1" applyAlignment="1">
      <alignment horizontal="center" vertical="center"/>
    </xf>
    <xf numFmtId="0" fontId="17" fillId="0" borderId="0" xfId="0" applyFont="1" applyAlignment="1">
      <alignment horizontal="center"/>
    </xf>
    <xf numFmtId="0" fontId="17" fillId="0" borderId="0" xfId="0" applyFont="1" applyBorder="1" applyAlignment="1">
      <alignment horizontal="center"/>
    </xf>
    <xf numFmtId="0" fontId="17" fillId="0" borderId="0" xfId="0" applyFont="1" applyBorder="1" applyAlignment="1">
      <alignment horizontal="center"/>
    </xf>
    <xf numFmtId="0" fontId="17" fillId="0" borderId="12" xfId="0" applyFont="1" applyBorder="1" applyAlignment="1">
      <alignment horizontal="center"/>
    </xf>
    <xf numFmtId="0" fontId="17" fillId="0" borderId="0" xfId="0" applyFont="1" applyAlignment="1">
      <alignment horizontal="center"/>
    </xf>
    <xf numFmtId="164" fontId="17" fillId="0" borderId="0" xfId="0" applyNumberFormat="1" applyFont="1" applyBorder="1" applyAlignment="1">
      <alignment horizontal="center"/>
    </xf>
    <xf numFmtId="0" fontId="17" fillId="0" borderId="0" xfId="0" applyFont="1" applyAlignment="1">
      <alignment horizontal="center"/>
    </xf>
    <xf numFmtId="0" fontId="17" fillId="0" borderId="22" xfId="0" applyFont="1" applyBorder="1" applyAlignment="1">
      <alignment horizontal="center"/>
    </xf>
    <xf numFmtId="165" fontId="17" fillId="0" borderId="1" xfId="0" applyNumberFormat="1" applyFont="1" applyFill="1" applyBorder="1" applyAlignment="1">
      <alignment horizontal="center"/>
    </xf>
    <xf numFmtId="165" fontId="17" fillId="0" borderId="4" xfId="0" applyNumberFormat="1" applyFont="1" applyFill="1" applyBorder="1" applyAlignment="1">
      <alignment horizontal="center"/>
    </xf>
    <xf numFmtId="165" fontId="17" fillId="0" borderId="4" xfId="0" applyNumberFormat="1" applyFont="1" applyBorder="1" applyAlignment="1">
      <alignment horizontal="center"/>
    </xf>
    <xf numFmtId="165" fontId="17" fillId="0" borderId="1" xfId="0" applyNumberFormat="1" applyFont="1" applyBorder="1" applyAlignment="1">
      <alignment horizontal="center"/>
    </xf>
    <xf numFmtId="165" fontId="17" fillId="0" borderId="7" xfId="0" applyNumberFormat="1" applyFont="1" applyFill="1" applyBorder="1" applyAlignment="1">
      <alignment horizontal="center"/>
    </xf>
    <xf numFmtId="165" fontId="17" fillId="0" borderId="7" xfId="0" applyNumberFormat="1" applyFont="1" applyBorder="1" applyAlignment="1">
      <alignment horizontal="center"/>
    </xf>
    <xf numFmtId="165" fontId="17" fillId="0" borderId="13" xfId="0" applyNumberFormat="1" applyFont="1" applyBorder="1" applyAlignment="1">
      <alignment horizontal="center"/>
    </xf>
    <xf numFmtId="0" fontId="16" fillId="0" borderId="40" xfId="0" applyFont="1" applyBorder="1" applyAlignment="1">
      <alignment horizontal="center"/>
    </xf>
    <xf numFmtId="0" fontId="17" fillId="3" borderId="4" xfId="0" applyFont="1" applyFill="1" applyBorder="1" applyAlignment="1">
      <alignment horizontal="center"/>
    </xf>
    <xf numFmtId="2" fontId="17" fillId="0" borderId="4" xfId="0" applyNumberFormat="1" applyFont="1" applyBorder="1" applyAlignment="1">
      <alignment horizontal="center"/>
    </xf>
    <xf numFmtId="0" fontId="17" fillId="3" borderId="2" xfId="0" applyFont="1" applyFill="1" applyBorder="1" applyAlignment="1">
      <alignment horizontal="center"/>
    </xf>
    <xf numFmtId="2" fontId="17" fillId="0" borderId="2" xfId="0" applyNumberFormat="1" applyFont="1" applyBorder="1" applyAlignment="1">
      <alignment horizontal="center"/>
    </xf>
    <xf numFmtId="0" fontId="17" fillId="0" borderId="40" xfId="0" applyFont="1" applyBorder="1" applyAlignment="1">
      <alignment horizontal="center"/>
    </xf>
    <xf numFmtId="0" fontId="17" fillId="3" borderId="40" xfId="0" applyFont="1" applyFill="1" applyBorder="1" applyAlignment="1">
      <alignment horizontal="center"/>
    </xf>
    <xf numFmtId="2" fontId="17" fillId="0" borderId="40" xfId="0" applyNumberFormat="1" applyFont="1" applyBorder="1" applyAlignment="1">
      <alignment horizontal="center"/>
    </xf>
    <xf numFmtId="0" fontId="17" fillId="0" borderId="0" xfId="0" applyFont="1" applyAlignment="1">
      <alignment horizontal="center" vertical="top"/>
    </xf>
    <xf numFmtId="0" fontId="22" fillId="0" borderId="4" xfId="0" applyFont="1" applyBorder="1" applyAlignment="1">
      <alignment horizontal="center"/>
    </xf>
    <xf numFmtId="0" fontId="22" fillId="0" borderId="2" xfId="0" applyFont="1" applyBorder="1" applyAlignment="1">
      <alignment horizontal="center"/>
    </xf>
    <xf numFmtId="0" fontId="22" fillId="0" borderId="40" xfId="0" applyFont="1" applyBorder="1" applyAlignment="1">
      <alignment horizontal="center"/>
    </xf>
    <xf numFmtId="0" fontId="17" fillId="0" borderId="0" xfId="0" applyFont="1" applyBorder="1"/>
    <xf numFmtId="0" fontId="17" fillId="0" borderId="11" xfId="0" applyFont="1" applyFill="1" applyBorder="1" applyAlignment="1">
      <alignment horizontal="center"/>
    </xf>
    <xf numFmtId="11" fontId="17" fillId="0" borderId="13" xfId="0" applyNumberFormat="1" applyFont="1" applyFill="1" applyBorder="1" applyAlignment="1">
      <alignment horizontal="center"/>
    </xf>
    <xf numFmtId="0" fontId="17" fillId="0" borderId="0" xfId="0" applyFont="1" applyFill="1" applyBorder="1"/>
    <xf numFmtId="11" fontId="17" fillId="0" borderId="0" xfId="0" applyNumberFormat="1" applyFont="1" applyFill="1" applyBorder="1" applyAlignment="1">
      <alignment horizontal="center"/>
    </xf>
    <xf numFmtId="0" fontId="16" fillId="0" borderId="2" xfId="0" applyFont="1" applyFill="1" applyBorder="1" applyAlignment="1">
      <alignment horizontal="center"/>
    </xf>
    <xf numFmtId="0" fontId="20" fillId="0" borderId="2" xfId="0" applyFont="1" applyFill="1" applyBorder="1" applyAlignment="1">
      <alignment horizontal="center"/>
    </xf>
    <xf numFmtId="0" fontId="28" fillId="0" borderId="2" xfId="0" applyFont="1" applyFill="1" applyBorder="1" applyAlignment="1">
      <alignment horizontal="center"/>
    </xf>
    <xf numFmtId="0" fontId="22" fillId="0" borderId="0" xfId="0" applyFont="1" applyFill="1" applyBorder="1" applyAlignment="1">
      <alignment horizontal="center"/>
    </xf>
    <xf numFmtId="0" fontId="22" fillId="0" borderId="12" xfId="0" applyFont="1" applyFill="1" applyBorder="1" applyAlignment="1">
      <alignment horizontal="center"/>
    </xf>
    <xf numFmtId="0" fontId="22" fillId="0" borderId="14" xfId="0" applyFont="1" applyFill="1" applyBorder="1" applyAlignment="1">
      <alignment horizontal="center"/>
    </xf>
    <xf numFmtId="0" fontId="25" fillId="0" borderId="10"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17" fillId="0" borderId="0" xfId="0" applyFont="1" applyBorder="1" applyAlignment="1">
      <alignment horizontal="center"/>
    </xf>
    <xf numFmtId="0" fontId="17" fillId="0" borderId="12" xfId="0" applyFont="1" applyBorder="1" applyAlignment="1">
      <alignment horizontal="center"/>
    </xf>
    <xf numFmtId="0" fontId="17" fillId="0" borderId="0" xfId="0" applyFont="1" applyAlignment="1">
      <alignment horizontal="center"/>
    </xf>
    <xf numFmtId="0" fontId="16" fillId="0" borderId="5" xfId="0" applyFont="1" applyBorder="1" applyAlignment="1">
      <alignment horizontal="center"/>
    </xf>
    <xf numFmtId="0" fontId="16" fillId="0" borderId="15" xfId="0" applyFont="1" applyBorder="1" applyAlignment="1">
      <alignment horizontal="center"/>
    </xf>
    <xf numFmtId="0" fontId="17" fillId="3" borderId="0" xfId="0" applyFont="1" applyFill="1" applyAlignment="1" applyProtection="1">
      <alignment horizontal="center"/>
      <protection locked="0"/>
    </xf>
    <xf numFmtId="49" fontId="17" fillId="0" borderId="0" xfId="0" applyNumberFormat="1" applyFont="1" applyAlignment="1">
      <alignment horizontal="center"/>
    </xf>
    <xf numFmtId="49" fontId="17" fillId="3" borderId="0" xfId="0" applyNumberFormat="1" applyFont="1" applyFill="1" applyAlignment="1" applyProtection="1">
      <alignment horizontal="center"/>
      <protection locked="0"/>
    </xf>
    <xf numFmtId="0" fontId="1" fillId="3" borderId="0" xfId="0" applyFont="1" applyFill="1" applyAlignment="1" applyProtection="1">
      <alignment horizontal="center"/>
      <protection locked="0"/>
    </xf>
    <xf numFmtId="0" fontId="17" fillId="3" borderId="7" xfId="0" applyFont="1" applyFill="1" applyBorder="1" applyAlignment="1" applyProtection="1">
      <alignment horizontal="center"/>
      <protection locked="0"/>
    </xf>
    <xf numFmtId="0" fontId="1" fillId="3" borderId="7" xfId="0" applyFont="1" applyFill="1" applyBorder="1" applyAlignment="1" applyProtection="1">
      <alignment horizontal="center"/>
      <protection locked="0"/>
    </xf>
    <xf numFmtId="0" fontId="16" fillId="0" borderId="3" xfId="1" applyNumberFormat="1" applyFont="1" applyFill="1" applyBorder="1" applyAlignment="1">
      <alignment horizontal="center" vertical="top" wrapText="1"/>
    </xf>
    <xf numFmtId="0" fontId="16" fillId="0" borderId="2" xfId="1" applyNumberFormat="1" applyFont="1" applyFill="1" applyBorder="1" applyAlignment="1">
      <alignment horizontal="center" vertical="top" wrapText="1"/>
    </xf>
    <xf numFmtId="9" fontId="16" fillId="0" borderId="5" xfId="1" applyNumberFormat="1" applyFont="1" applyFill="1" applyBorder="1" applyAlignment="1">
      <alignment horizontal="center" vertical="top" wrapText="1"/>
    </xf>
    <xf numFmtId="0" fontId="16" fillId="0" borderId="34" xfId="1" applyNumberFormat="1" applyFont="1" applyFill="1" applyBorder="1" applyAlignment="1">
      <alignment horizontal="center" vertical="top" wrapText="1"/>
    </xf>
    <xf numFmtId="0" fontId="16" fillId="0" borderId="35" xfId="1" applyNumberFormat="1" applyFont="1" applyFill="1" applyBorder="1" applyAlignment="1">
      <alignment horizontal="center" vertical="top" wrapText="1"/>
    </xf>
    <xf numFmtId="0" fontId="13" fillId="0" borderId="0" xfId="0" applyNumberFormat="1" applyFont="1" applyFill="1" applyBorder="1" applyAlignment="1">
      <alignment horizontal="left" vertical="top" wrapText="1"/>
    </xf>
    <xf numFmtId="1" fontId="17" fillId="0" borderId="2" xfId="0" applyNumberFormat="1" applyFont="1" applyFill="1" applyBorder="1" applyAlignment="1">
      <alignment horizontal="center" vertical="top" wrapText="1"/>
    </xf>
    <xf numFmtId="165" fontId="17" fillId="0" borderId="2" xfId="0" applyNumberFormat="1" applyFont="1" applyFill="1" applyBorder="1" applyAlignment="1">
      <alignment horizontal="center" vertical="top" wrapText="1"/>
    </xf>
    <xf numFmtId="1" fontId="17" fillId="0" borderId="2" xfId="0" applyNumberFormat="1" applyFont="1" applyFill="1" applyBorder="1" applyAlignment="1">
      <alignment horizontal="center" vertical="top"/>
    </xf>
    <xf numFmtId="9" fontId="17" fillId="0" borderId="2" xfId="0" applyNumberFormat="1" applyFont="1" applyFill="1" applyBorder="1" applyAlignment="1">
      <alignment horizontal="center" vertical="top" wrapText="1"/>
    </xf>
    <xf numFmtId="165" fontId="17" fillId="0" borderId="2" xfId="0" applyNumberFormat="1" applyFont="1" applyFill="1" applyBorder="1" applyAlignment="1">
      <alignment horizontal="center" vertical="top"/>
    </xf>
    <xf numFmtId="0" fontId="18" fillId="6" borderId="7" xfId="0" applyFont="1" applyFill="1" applyBorder="1" applyAlignment="1">
      <alignment horizontal="center" vertical="top"/>
    </xf>
    <xf numFmtId="165" fontId="17" fillId="0" borderId="2" xfId="0" applyNumberFormat="1" applyFont="1" applyBorder="1" applyAlignment="1">
      <alignment horizontal="center"/>
    </xf>
    <xf numFmtId="165" fontId="17" fillId="0" borderId="6" xfId="0" applyNumberFormat="1" applyFont="1" applyBorder="1" applyAlignment="1">
      <alignment horizontal="center"/>
    </xf>
    <xf numFmtId="0" fontId="19" fillId="0" borderId="11" xfId="0" applyFont="1" applyFill="1" applyBorder="1" applyAlignment="1">
      <alignment horizontal="center" vertical="center"/>
    </xf>
    <xf numFmtId="0" fontId="19" fillId="0" borderId="12" xfId="0" applyFont="1" applyFill="1" applyBorder="1" applyAlignment="1">
      <alignment horizontal="center" vertical="top" wrapText="1"/>
    </xf>
    <xf numFmtId="0" fontId="19" fillId="0" borderId="12" xfId="0" applyFont="1" applyFill="1" applyBorder="1" applyAlignment="1">
      <alignment horizontal="center" vertical="top"/>
    </xf>
    <xf numFmtId="0" fontId="19" fillId="0" borderId="13" xfId="0" applyFont="1" applyFill="1" applyBorder="1" applyAlignment="1">
      <alignment horizontal="center" vertical="top" wrapText="1"/>
    </xf>
    <xf numFmtId="0" fontId="23" fillId="0" borderId="5" xfId="0" applyFont="1" applyFill="1" applyBorder="1" applyAlignment="1">
      <alignment horizontal="center" vertical="center" wrapText="1"/>
    </xf>
    <xf numFmtId="0" fontId="23" fillId="0" borderId="15" xfId="1" applyNumberFormat="1" applyFont="1" applyFill="1" applyBorder="1" applyAlignment="1">
      <alignment horizontal="center" vertical="center" wrapText="1"/>
    </xf>
    <xf numFmtId="0" fontId="23" fillId="0" borderId="3" xfId="1" applyNumberFormat="1" applyFont="1" applyFill="1" applyBorder="1" applyAlignment="1">
      <alignment horizontal="center" vertical="center" wrapText="1"/>
    </xf>
    <xf numFmtId="0" fontId="19" fillId="0" borderId="0" xfId="0" applyFont="1" applyFill="1" applyBorder="1" applyAlignment="1">
      <alignment horizontal="center" vertical="top" wrapText="1"/>
    </xf>
    <xf numFmtId="0" fontId="22" fillId="0" borderId="6" xfId="0" applyFont="1" applyFill="1" applyBorder="1" applyAlignment="1">
      <alignment horizontal="center"/>
    </xf>
    <xf numFmtId="0" fontId="22" fillId="0" borderId="1" xfId="0" applyFont="1" applyBorder="1" applyAlignment="1">
      <alignment horizontal="center"/>
    </xf>
    <xf numFmtId="0" fontId="22" fillId="0" borderId="11" xfId="0" applyFont="1" applyBorder="1" applyAlignment="1">
      <alignment horizontal="center"/>
    </xf>
    <xf numFmtId="0" fontId="22" fillId="0" borderId="0" xfId="0" applyFont="1" applyBorder="1" applyAlignment="1">
      <alignment horizontal="center"/>
    </xf>
    <xf numFmtId="0" fontId="22" fillId="0" borderId="12" xfId="0" applyFont="1" applyBorder="1" applyAlignment="1">
      <alignment horizontal="center"/>
    </xf>
    <xf numFmtId="0" fontId="22" fillId="0" borderId="6" xfId="0" applyFont="1" applyBorder="1" applyAlignment="1">
      <alignment horizontal="center"/>
    </xf>
    <xf numFmtId="0" fontId="19" fillId="0" borderId="14" xfId="0" applyFont="1" applyBorder="1" applyAlignment="1">
      <alignment horizontal="center" vertical="center" wrapText="1"/>
    </xf>
    <xf numFmtId="0" fontId="19" fillId="0" borderId="7" xfId="0" applyFont="1" applyBorder="1" applyAlignment="1">
      <alignment horizontal="center" vertical="top" wrapText="1"/>
    </xf>
    <xf numFmtId="0" fontId="21" fillId="0" borderId="14" xfId="0" applyFont="1" applyBorder="1" applyAlignment="1">
      <alignment vertical="center" wrapText="1"/>
    </xf>
    <xf numFmtId="0" fontId="21" fillId="0" borderId="0" xfId="0" applyFont="1" applyAlignment="1">
      <alignment vertical="center" wrapText="1"/>
    </xf>
    <xf numFmtId="0" fontId="22" fillId="0" borderId="5" xfId="0" applyFont="1" applyBorder="1" applyAlignment="1">
      <alignment horizontal="center" vertical="center"/>
    </xf>
    <xf numFmtId="0" fontId="17" fillId="0" borderId="15" xfId="0" applyFont="1" applyBorder="1" applyAlignment="1">
      <alignment horizontal="center" vertical="center"/>
    </xf>
    <xf numFmtId="0" fontId="17" fillId="0" borderId="3" xfId="0" applyFont="1" applyBorder="1" applyAlignment="1">
      <alignment horizontal="center" vertical="center"/>
    </xf>
    <xf numFmtId="0" fontId="22" fillId="0" borderId="1" xfId="0" applyFont="1" applyFill="1" applyBorder="1" applyAlignment="1">
      <alignment horizontal="center"/>
    </xf>
    <xf numFmtId="0" fontId="22" fillId="0" borderId="4" xfId="0" applyFont="1" applyFill="1" applyBorder="1" applyAlignment="1">
      <alignment horizontal="center"/>
    </xf>
    <xf numFmtId="0" fontId="25" fillId="0" borderId="12" xfId="0" applyFont="1" applyFill="1" applyBorder="1" applyAlignment="1">
      <alignment horizontal="center" vertical="center"/>
    </xf>
    <xf numFmtId="0" fontId="24" fillId="0" borderId="0" xfId="5" applyFont="1" applyFill="1" applyAlignment="1">
      <alignment horizontal="center" vertical="center"/>
    </xf>
    <xf numFmtId="0" fontId="25" fillId="0" borderId="0" xfId="5" applyFont="1" applyFill="1" applyAlignment="1">
      <alignment horizontal="center" vertical="center"/>
    </xf>
    <xf numFmtId="0" fontId="24" fillId="0" borderId="12" xfId="5" applyFont="1" applyFill="1" applyBorder="1" applyAlignment="1">
      <alignment horizontal="center" vertical="center"/>
    </xf>
    <xf numFmtId="164" fontId="17" fillId="0" borderId="0" xfId="0" applyNumberFormat="1" applyFont="1" applyBorder="1" applyAlignment="1">
      <alignment horizontal="center"/>
    </xf>
    <xf numFmtId="0" fontId="17" fillId="0" borderId="0" xfId="0" applyFont="1" applyAlignment="1">
      <alignment horizontal="center"/>
    </xf>
    <xf numFmtId="0" fontId="17" fillId="0" borderId="12" xfId="0" applyFont="1" applyBorder="1" applyAlignment="1">
      <alignment horizontal="center"/>
    </xf>
    <xf numFmtId="0" fontId="17" fillId="0" borderId="0" xfId="0" applyFont="1" applyBorder="1" applyAlignment="1">
      <alignment horizontal="center"/>
    </xf>
    <xf numFmtId="0" fontId="17" fillId="0" borderId="9" xfId="0" applyFont="1" applyBorder="1" applyAlignment="1">
      <alignment horizontal="center"/>
    </xf>
    <xf numFmtId="0" fontId="17" fillId="0" borderId="8" xfId="0" applyFont="1" applyBorder="1" applyAlignment="1">
      <alignment horizontal="center"/>
    </xf>
    <xf numFmtId="3" fontId="17" fillId="0" borderId="9" xfId="0" applyNumberFormat="1" applyFont="1" applyBorder="1" applyAlignment="1">
      <alignment horizontal="center"/>
    </xf>
    <xf numFmtId="167" fontId="17" fillId="0" borderId="9" xfId="0" applyNumberFormat="1" applyFont="1" applyBorder="1" applyAlignment="1">
      <alignment horizontal="center"/>
    </xf>
    <xf numFmtId="11" fontId="17" fillId="0" borderId="9" xfId="0" applyNumberFormat="1" applyFont="1" applyBorder="1" applyAlignment="1">
      <alignment horizont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167" fontId="17" fillId="0" borderId="0" xfId="0" applyNumberFormat="1" applyFont="1" applyBorder="1" applyAlignment="1">
      <alignment horizontal="center"/>
    </xf>
    <xf numFmtId="0" fontId="0" fillId="0" borderId="0" xfId="0" applyFont="1" applyBorder="1" applyAlignment="1">
      <alignment horizontal="center" vertical="center"/>
    </xf>
    <xf numFmtId="0" fontId="0" fillId="0" borderId="7" xfId="0" applyFont="1" applyBorder="1" applyAlignment="1">
      <alignment horizontal="center" vertical="center"/>
    </xf>
    <xf numFmtId="0" fontId="17" fillId="0" borderId="0" xfId="0" quotePrefix="1" applyFont="1" applyBorder="1" applyAlignment="1">
      <alignment horizont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3" fontId="17" fillId="0" borderId="12" xfId="0" applyNumberFormat="1" applyFont="1" applyBorder="1" applyAlignment="1">
      <alignment horizontal="center" vertical="center"/>
    </xf>
    <xf numFmtId="11" fontId="17" fillId="0" borderId="12" xfId="0" applyNumberFormat="1"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167" fontId="17" fillId="0" borderId="12" xfId="0" applyNumberFormat="1" applyFont="1" applyBorder="1" applyAlignment="1">
      <alignment horizontal="center"/>
    </xf>
    <xf numFmtId="0" fontId="16" fillId="0" borderId="15" xfId="0" applyFont="1" applyBorder="1" applyAlignment="1">
      <alignment horizontal="center" vertical="center"/>
    </xf>
    <xf numFmtId="0" fontId="28" fillId="0" borderId="15" xfId="0" applyFont="1" applyBorder="1" applyAlignment="1">
      <alignment horizontal="center" vertical="center"/>
    </xf>
    <xf numFmtId="0" fontId="17" fillId="3" borderId="6" xfId="0" applyFont="1" applyFill="1" applyBorder="1" applyAlignment="1">
      <alignment horizontal="center"/>
    </xf>
    <xf numFmtId="2" fontId="17" fillId="0" borderId="6" xfId="0" applyNumberFormat="1" applyFont="1" applyBorder="1" applyAlignment="1">
      <alignment horizontal="center"/>
    </xf>
    <xf numFmtId="0" fontId="19" fillId="0" borderId="2" xfId="0" applyFont="1" applyFill="1" applyBorder="1" applyAlignment="1">
      <alignment horizontal="center" vertical="center" wrapText="1"/>
    </xf>
    <xf numFmtId="0" fontId="16" fillId="0" borderId="2" xfId="0" applyNumberFormat="1" applyFont="1" applyFill="1" applyBorder="1" applyAlignment="1">
      <alignment horizontal="center" vertical="top" wrapText="1"/>
    </xf>
    <xf numFmtId="0" fontId="34" fillId="0" borderId="2" xfId="0" applyNumberFormat="1" applyFont="1" applyFill="1" applyBorder="1" applyAlignment="1">
      <alignment horizontal="center" vertical="top" wrapText="1"/>
    </xf>
    <xf numFmtId="0" fontId="17" fillId="0" borderId="2" xfId="0" applyNumberFormat="1" applyFont="1" applyFill="1" applyBorder="1" applyAlignment="1">
      <alignment horizontal="center" vertical="top" wrapText="1"/>
    </xf>
    <xf numFmtId="0" fontId="13" fillId="0" borderId="2" xfId="0" applyNumberFormat="1" applyFont="1" applyFill="1" applyBorder="1" applyAlignment="1">
      <alignment horizontal="center" vertical="top" wrapText="1"/>
    </xf>
    <xf numFmtId="0" fontId="35" fillId="0" borderId="2" xfId="2" applyNumberFormat="1" applyFont="1" applyFill="1" applyBorder="1" applyAlignment="1">
      <alignment horizontal="center" vertical="top" wrapText="1"/>
    </xf>
    <xf numFmtId="0" fontId="21" fillId="0" borderId="2" xfId="0" applyFont="1" applyFill="1" applyBorder="1" applyAlignment="1">
      <alignment horizontal="center" vertical="top" wrapText="1"/>
    </xf>
    <xf numFmtId="0" fontId="19" fillId="0" borderId="2" xfId="3" applyFont="1" applyFill="1" applyBorder="1" applyAlignment="1">
      <alignment horizontal="center" vertical="top" wrapText="1"/>
    </xf>
    <xf numFmtId="0" fontId="23" fillId="0" borderId="21" xfId="0" applyFont="1" applyFill="1" applyBorder="1" applyAlignment="1">
      <alignment horizontal="center" vertical="top" wrapText="1"/>
    </xf>
    <xf numFmtId="0" fontId="19" fillId="0" borderId="17" xfId="0" applyFont="1" applyFill="1" applyBorder="1" applyAlignment="1">
      <alignment horizontal="center" vertical="top" wrapText="1"/>
    </xf>
    <xf numFmtId="0" fontId="19" fillId="0" borderId="28" xfId="0" applyFont="1" applyFill="1" applyBorder="1" applyAlignment="1">
      <alignment horizontal="center" vertical="top" wrapText="1"/>
    </xf>
    <xf numFmtId="0" fontId="17" fillId="0" borderId="7" xfId="0" applyFont="1" applyBorder="1" applyAlignment="1">
      <alignment horizontal="left" vertical="center" wrapText="1"/>
    </xf>
    <xf numFmtId="0" fontId="17" fillId="0" borderId="0" xfId="0" applyFont="1" applyBorder="1" applyAlignment="1">
      <alignment horizontal="left" vertical="center"/>
    </xf>
    <xf numFmtId="0" fontId="17" fillId="0" borderId="7" xfId="0" applyFont="1" applyFill="1" applyBorder="1" applyAlignment="1">
      <alignment horizontal="center" vertical="top"/>
    </xf>
    <xf numFmtId="0" fontId="17" fillId="0" borderId="12" xfId="0" applyFont="1" applyBorder="1" applyAlignment="1">
      <alignment horizontal="left" vertical="center"/>
    </xf>
    <xf numFmtId="0" fontId="17" fillId="0" borderId="5" xfId="0" applyFont="1" applyFill="1" applyBorder="1" applyAlignment="1">
      <alignment horizontal="left" vertical="center" wrapText="1"/>
    </xf>
    <xf numFmtId="0" fontId="17" fillId="0" borderId="15"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23" fillId="0" borderId="29" xfId="0" applyFont="1" applyFill="1" applyBorder="1" applyAlignment="1">
      <alignment horizontal="center"/>
    </xf>
    <xf numFmtId="0" fontId="23" fillId="0" borderId="31" xfId="0" applyFont="1" applyFill="1" applyBorder="1" applyAlignment="1">
      <alignment horizontal="center"/>
    </xf>
    <xf numFmtId="0" fontId="19" fillId="0" borderId="0" xfId="0" applyFont="1" applyFill="1" applyBorder="1" applyAlignment="1">
      <alignment horizontal="center" vertical="top" wrapText="1"/>
    </xf>
    <xf numFmtId="0" fontId="19" fillId="0" borderId="0" xfId="0" applyFont="1" applyFill="1" applyAlignment="1">
      <alignment horizontal="left" vertical="top" wrapText="1"/>
    </xf>
    <xf numFmtId="0" fontId="16" fillId="0" borderId="29" xfId="0" applyFont="1" applyFill="1" applyBorder="1" applyAlignment="1">
      <alignment horizontal="center"/>
    </xf>
    <xf numFmtId="0" fontId="16" fillId="0" borderId="30" xfId="0" applyFont="1" applyFill="1" applyBorder="1" applyAlignment="1">
      <alignment horizontal="center"/>
    </xf>
    <xf numFmtId="0" fontId="23" fillId="0" borderId="30" xfId="0" applyFont="1" applyFill="1" applyBorder="1" applyAlignment="1">
      <alignment horizontal="center"/>
    </xf>
    <xf numFmtId="0" fontId="17" fillId="0" borderId="2" xfId="0" applyFont="1" applyFill="1" applyBorder="1" applyAlignment="1">
      <alignment horizontal="center" vertical="top" wrapText="1"/>
    </xf>
    <xf numFmtId="0" fontId="17" fillId="0" borderId="12" xfId="0" applyFont="1" applyBorder="1" applyAlignment="1">
      <alignment horizontal="left" vertical="top" wrapText="1"/>
    </xf>
    <xf numFmtId="0" fontId="17" fillId="0" borderId="5" xfId="0" applyFont="1" applyFill="1" applyBorder="1" applyAlignment="1">
      <alignment horizontal="left" vertical="top" wrapText="1"/>
    </xf>
    <xf numFmtId="0" fontId="17" fillId="0" borderId="15" xfId="0" applyFont="1" applyFill="1" applyBorder="1" applyAlignment="1">
      <alignment horizontal="left" vertical="top" wrapText="1"/>
    </xf>
    <xf numFmtId="0" fontId="17" fillId="0" borderId="3" xfId="0" applyFont="1" applyFill="1" applyBorder="1" applyAlignment="1">
      <alignment horizontal="left" vertical="top" wrapText="1"/>
    </xf>
    <xf numFmtId="0" fontId="16" fillId="0" borderId="12" xfId="0" applyFont="1" applyBorder="1" applyAlignment="1">
      <alignment horizontal="left" vertical="top" wrapText="1"/>
    </xf>
    <xf numFmtId="0" fontId="21" fillId="0" borderId="12" xfId="0" applyFont="1" applyBorder="1" applyAlignment="1">
      <alignment horizontal="left" vertical="center" wrapText="1"/>
    </xf>
    <xf numFmtId="0" fontId="21" fillId="0" borderId="13" xfId="0" applyFont="1" applyBorder="1" applyAlignment="1">
      <alignment horizontal="left" vertical="center" wrapText="1"/>
    </xf>
    <xf numFmtId="0" fontId="21" fillId="0" borderId="0" xfId="0" applyFont="1" applyBorder="1" applyAlignment="1">
      <alignment horizontal="left" vertical="center" wrapText="1"/>
    </xf>
    <xf numFmtId="0" fontId="21" fillId="0" borderId="7" xfId="0" applyFont="1" applyBorder="1" applyAlignment="1">
      <alignment horizontal="left" vertical="center" wrapText="1"/>
    </xf>
    <xf numFmtId="0" fontId="17" fillId="0" borderId="0" xfId="0" applyFont="1" applyBorder="1" applyAlignment="1">
      <alignment horizontal="left" vertical="center" wrapText="1"/>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0" fontId="17" fillId="0" borderId="5" xfId="0" applyFont="1" applyBorder="1" applyAlignment="1">
      <alignment horizontal="left" vertical="top" wrapText="1"/>
    </xf>
    <xf numFmtId="0" fontId="17" fillId="0" borderId="15" xfId="0" applyFont="1" applyBorder="1" applyAlignment="1">
      <alignment horizontal="left" vertical="top" wrapText="1"/>
    </xf>
    <xf numFmtId="0" fontId="17" fillId="0" borderId="3" xfId="0" applyFont="1" applyBorder="1" applyAlignment="1">
      <alignment horizontal="left" vertical="top" wrapText="1"/>
    </xf>
    <xf numFmtId="0" fontId="16" fillId="0" borderId="5" xfId="0" applyFont="1" applyFill="1" applyBorder="1" applyAlignment="1">
      <alignment horizontal="center"/>
    </xf>
    <xf numFmtId="0" fontId="16" fillId="0" borderId="15" xfId="0" applyFont="1" applyFill="1" applyBorder="1" applyAlignment="1">
      <alignment horizontal="center"/>
    </xf>
    <xf numFmtId="0" fontId="16" fillId="0" borderId="3" xfId="0" applyFont="1" applyFill="1" applyBorder="1" applyAlignment="1">
      <alignment horizontal="center"/>
    </xf>
    <xf numFmtId="0" fontId="16" fillId="0" borderId="5" xfId="83" applyFont="1" applyFill="1" applyBorder="1" applyAlignment="1">
      <alignment horizontal="center"/>
    </xf>
    <xf numFmtId="0" fontId="16" fillId="0" borderId="15" xfId="83" applyFont="1" applyFill="1" applyBorder="1" applyAlignment="1">
      <alignment horizontal="center"/>
    </xf>
    <xf numFmtId="0" fontId="16" fillId="0" borderId="3" xfId="83" applyFont="1" applyFill="1" applyBorder="1" applyAlignment="1">
      <alignment horizontal="center"/>
    </xf>
    <xf numFmtId="0" fontId="16" fillId="0" borderId="5" xfId="0" applyFont="1" applyFill="1" applyBorder="1" applyAlignment="1">
      <alignment horizontal="left"/>
    </xf>
    <xf numFmtId="0" fontId="16" fillId="0" borderId="15" xfId="0" applyFont="1" applyFill="1" applyBorder="1" applyAlignment="1">
      <alignment horizontal="left"/>
    </xf>
    <xf numFmtId="0" fontId="16" fillId="0" borderId="3" xfId="0" applyFont="1" applyFill="1" applyBorder="1" applyAlignment="1">
      <alignment horizontal="left"/>
    </xf>
    <xf numFmtId="0" fontId="16" fillId="0" borderId="5"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Border="1" applyAlignment="1">
      <alignment horizontal="left" vertical="center" wrapText="1"/>
    </xf>
    <xf numFmtId="0" fontId="17" fillId="0" borderId="15" xfId="0" applyFont="1" applyBorder="1" applyAlignment="1">
      <alignment horizontal="left" vertical="center" wrapText="1"/>
    </xf>
    <xf numFmtId="0" fontId="17" fillId="0" borderId="3" xfId="0" applyFont="1" applyBorder="1" applyAlignment="1">
      <alignment horizontal="left" vertical="center" wrapText="1"/>
    </xf>
    <xf numFmtId="164" fontId="23" fillId="0" borderId="6" xfId="0" applyNumberFormat="1" applyFont="1" applyFill="1" applyBorder="1" applyAlignment="1">
      <alignment horizontal="center"/>
    </xf>
    <xf numFmtId="164" fontId="23" fillId="0" borderId="4" xfId="0" applyNumberFormat="1" applyFont="1" applyFill="1" applyBorder="1" applyAlignment="1">
      <alignment horizontal="center"/>
    </xf>
    <xf numFmtId="0" fontId="23" fillId="0" borderId="5" xfId="0" applyFont="1" applyFill="1" applyBorder="1" applyAlignment="1">
      <alignment horizontal="center" vertical="center"/>
    </xf>
    <xf numFmtId="0" fontId="23" fillId="0" borderId="15" xfId="0" applyFont="1" applyFill="1" applyBorder="1" applyAlignment="1">
      <alignment horizontal="center" vertical="center"/>
    </xf>
    <xf numFmtId="0" fontId="23" fillId="0" borderId="3" xfId="0" applyFont="1" applyFill="1" applyBorder="1" applyAlignment="1">
      <alignment horizontal="center" vertical="center"/>
    </xf>
    <xf numFmtId="164" fontId="23" fillId="0" borderId="5" xfId="0" applyNumberFormat="1" applyFont="1" applyFill="1" applyBorder="1" applyAlignment="1">
      <alignment horizontal="center" vertical="center"/>
    </xf>
    <xf numFmtId="164" fontId="23" fillId="0" borderId="15" xfId="0" applyNumberFormat="1" applyFont="1" applyFill="1" applyBorder="1" applyAlignment="1">
      <alignment horizontal="center" vertical="center"/>
    </xf>
    <xf numFmtId="164" fontId="23" fillId="0" borderId="3" xfId="0" applyNumberFormat="1" applyFont="1" applyFill="1" applyBorder="1" applyAlignment="1">
      <alignment horizontal="center" vertical="center"/>
    </xf>
    <xf numFmtId="0" fontId="23" fillId="3" borderId="6" xfId="0" applyFont="1" applyFill="1" applyBorder="1" applyAlignment="1">
      <alignment horizontal="center"/>
    </xf>
    <xf numFmtId="0" fontId="23" fillId="3" borderId="4" xfId="0" applyFont="1" applyFill="1" applyBorder="1" applyAlignment="1">
      <alignment horizontal="center"/>
    </xf>
    <xf numFmtId="0" fontId="16" fillId="4" borderId="5" xfId="0" applyFont="1" applyFill="1" applyBorder="1" applyAlignment="1">
      <alignment horizontal="left"/>
    </xf>
    <xf numFmtId="0" fontId="16" fillId="4" borderId="15" xfId="0" applyFont="1" applyFill="1" applyBorder="1" applyAlignment="1">
      <alignment horizontal="left"/>
    </xf>
    <xf numFmtId="0" fontId="16" fillId="4" borderId="3" xfId="0" applyFont="1" applyFill="1" applyBorder="1" applyAlignment="1">
      <alignment horizontal="left"/>
    </xf>
    <xf numFmtId="0" fontId="16" fillId="4" borderId="5" xfId="0" applyFont="1" applyFill="1" applyBorder="1" applyAlignment="1">
      <alignment horizontal="left" vertical="top" wrapText="1"/>
    </xf>
    <xf numFmtId="0" fontId="16" fillId="4" borderId="15" xfId="0" applyFont="1" applyFill="1" applyBorder="1" applyAlignment="1">
      <alignment horizontal="left" vertical="top" wrapText="1"/>
    </xf>
    <xf numFmtId="0" fontId="16" fillId="4" borderId="3" xfId="0" applyFont="1" applyFill="1" applyBorder="1" applyAlignment="1">
      <alignment horizontal="left" vertical="top" wrapText="1"/>
    </xf>
    <xf numFmtId="0" fontId="16" fillId="0" borderId="16" xfId="0" applyFont="1" applyBorder="1" applyAlignment="1">
      <alignment horizontal="center" vertical="center"/>
    </xf>
    <xf numFmtId="0" fontId="17" fillId="0" borderId="23" xfId="0" applyFont="1" applyBorder="1" applyAlignment="1">
      <alignment horizontal="center" vertical="center"/>
    </xf>
    <xf numFmtId="0" fontId="17" fillId="0" borderId="21" xfId="0" applyFont="1" applyBorder="1" applyAlignment="1">
      <alignment horizontal="center" vertical="center"/>
    </xf>
    <xf numFmtId="0" fontId="17" fillId="0" borderId="0" xfId="0" applyFont="1" applyAlignment="1">
      <alignment horizontal="left" vertical="top" wrapText="1"/>
    </xf>
    <xf numFmtId="164" fontId="17" fillId="0" borderId="0" xfId="0" applyNumberFormat="1" applyFont="1" applyBorder="1" applyAlignment="1">
      <alignment horizontal="center"/>
    </xf>
    <xf numFmtId="0" fontId="17" fillId="0" borderId="0" xfId="0" applyFont="1" applyAlignment="1">
      <alignment horizontal="center"/>
    </xf>
    <xf numFmtId="164" fontId="17" fillId="0" borderId="22" xfId="0" applyNumberFormat="1" applyFont="1" applyFill="1" applyBorder="1" applyAlignment="1">
      <alignment horizontal="center"/>
    </xf>
    <xf numFmtId="0" fontId="17" fillId="0" borderId="22" xfId="0" applyFont="1" applyFill="1" applyBorder="1" applyAlignment="1">
      <alignment horizontal="center"/>
    </xf>
    <xf numFmtId="0" fontId="17" fillId="0" borderId="12" xfId="0" applyFont="1" applyBorder="1" applyAlignment="1">
      <alignment horizontal="center"/>
    </xf>
    <xf numFmtId="0" fontId="17" fillId="0" borderId="0" xfId="0" applyFont="1" applyBorder="1" applyAlignment="1">
      <alignment horizontal="center"/>
    </xf>
    <xf numFmtId="0" fontId="17" fillId="0" borderId="9" xfId="0" applyFont="1" applyBorder="1" applyAlignment="1">
      <alignment horizontal="center"/>
    </xf>
    <xf numFmtId="0" fontId="17" fillId="0" borderId="22" xfId="0" applyFont="1" applyBorder="1" applyAlignment="1">
      <alignment horizontal="center"/>
    </xf>
    <xf numFmtId="49" fontId="16" fillId="0" borderId="24" xfId="0" applyNumberFormat="1" applyFont="1" applyBorder="1" applyAlignment="1">
      <alignment horizontal="center" wrapText="1"/>
    </xf>
    <xf numFmtId="0" fontId="17" fillId="0" borderId="22" xfId="0" applyFont="1" applyBorder="1" applyAlignment="1">
      <alignment horizontal="center" wrapText="1"/>
    </xf>
    <xf numFmtId="0" fontId="17" fillId="0" borderId="17" xfId="0" applyFont="1" applyBorder="1" applyAlignment="1">
      <alignment horizontal="center" wrapText="1"/>
    </xf>
    <xf numFmtId="0" fontId="16" fillId="0" borderId="22" xfId="0" applyFont="1" applyBorder="1" applyAlignment="1">
      <alignment horizontal="center" vertical="center" wrapText="1"/>
    </xf>
    <xf numFmtId="0" fontId="17" fillId="0" borderId="22" xfId="0" applyFont="1" applyBorder="1" applyAlignment="1">
      <alignment horizontal="center" vertical="center"/>
    </xf>
    <xf numFmtId="0" fontId="16" fillId="0" borderId="24" xfId="0" applyFont="1" applyBorder="1" applyAlignment="1">
      <alignment horizontal="center" vertical="top" wrapText="1"/>
    </xf>
    <xf numFmtId="0" fontId="16" fillId="0" borderId="22" xfId="0" applyFont="1" applyBorder="1" applyAlignment="1">
      <alignment horizontal="center" vertical="top" wrapText="1"/>
    </xf>
    <xf numFmtId="0" fontId="17" fillId="0" borderId="0" xfId="0" applyFont="1" applyBorder="1" applyAlignment="1">
      <alignment horizontal="left" vertical="top" wrapText="1"/>
    </xf>
    <xf numFmtId="0" fontId="19" fillId="0" borderId="15" xfId="0" applyFont="1" applyBorder="1" applyAlignment="1">
      <alignment horizontal="left" vertical="top" wrapText="1"/>
    </xf>
    <xf numFmtId="0" fontId="19" fillId="0" borderId="3" xfId="0" applyFont="1" applyBorder="1" applyAlignment="1">
      <alignment horizontal="left" vertical="top" wrapText="1"/>
    </xf>
    <xf numFmtId="0" fontId="19" fillId="0" borderId="0" xfId="0" applyFont="1" applyBorder="1" applyAlignment="1">
      <alignment horizontal="left" vertical="top" wrapText="1"/>
    </xf>
    <xf numFmtId="0" fontId="19" fillId="0" borderId="7" xfId="0" applyFont="1" applyBorder="1" applyAlignment="1">
      <alignment horizontal="left" vertical="top" wrapText="1"/>
    </xf>
    <xf numFmtId="0" fontId="42" fillId="0" borderId="9" xfId="0" applyFont="1" applyBorder="1" applyAlignment="1">
      <alignment horizontal="left" vertical="center"/>
    </xf>
    <xf numFmtId="0" fontId="42" fillId="0" borderId="10" xfId="0" applyFont="1" applyBorder="1" applyAlignment="1">
      <alignment horizontal="left" vertical="center"/>
    </xf>
    <xf numFmtId="0" fontId="16" fillId="0" borderId="5" xfId="0" applyFont="1" applyBorder="1" applyAlignment="1">
      <alignment horizontal="left" vertical="center"/>
    </xf>
    <xf numFmtId="0" fontId="16" fillId="0" borderId="15" xfId="0" applyFont="1" applyBorder="1" applyAlignment="1">
      <alignment horizontal="left" vertical="center"/>
    </xf>
    <xf numFmtId="0" fontId="16" fillId="0" borderId="3" xfId="0" applyFont="1" applyBorder="1" applyAlignment="1">
      <alignment horizontal="left" vertical="center"/>
    </xf>
    <xf numFmtId="0" fontId="19" fillId="0" borderId="11" xfId="0" applyFont="1" applyBorder="1" applyAlignment="1">
      <alignment horizontal="left" vertical="top" wrapText="1"/>
    </xf>
    <xf numFmtId="0" fontId="19" fillId="0" borderId="12" xfId="0" applyFont="1" applyBorder="1" applyAlignment="1">
      <alignment horizontal="left" vertical="top" wrapText="1"/>
    </xf>
    <xf numFmtId="0" fontId="19" fillId="0" borderId="13" xfId="0" applyFont="1" applyBorder="1" applyAlignment="1">
      <alignment horizontal="left" vertical="top" wrapText="1"/>
    </xf>
    <xf numFmtId="0" fontId="23" fillId="0" borderId="12" xfId="0" applyFont="1" applyBorder="1" applyAlignment="1">
      <alignment horizontal="left" vertical="top" wrapText="1"/>
    </xf>
    <xf numFmtId="0" fontId="23" fillId="0" borderId="13" xfId="0" applyFont="1" applyBorder="1" applyAlignment="1">
      <alignment horizontal="left" vertical="top" wrapText="1"/>
    </xf>
    <xf numFmtId="0" fontId="16" fillId="0" borderId="5" xfId="0" applyFont="1" applyBorder="1" applyAlignment="1">
      <alignment horizontal="center"/>
    </xf>
    <xf numFmtId="0" fontId="16" fillId="0" borderId="15" xfId="0" applyFont="1" applyBorder="1" applyAlignment="1">
      <alignment horizontal="center"/>
    </xf>
    <xf numFmtId="0" fontId="16" fillId="0" borderId="3" xfId="0" applyFont="1" applyBorder="1" applyAlignment="1">
      <alignment horizontal="center"/>
    </xf>
    <xf numFmtId="0" fontId="16" fillId="0" borderId="5" xfId="0" applyFont="1" applyBorder="1" applyAlignment="1">
      <alignment horizontal="left" vertical="top" wrapText="1"/>
    </xf>
    <xf numFmtId="0" fontId="17" fillId="0" borderId="9" xfId="0" applyFont="1" applyBorder="1" applyAlignment="1">
      <alignment horizontal="left" vertical="top" wrapText="1"/>
    </xf>
    <xf numFmtId="0" fontId="16" fillId="0" borderId="8" xfId="0" applyFont="1" applyFill="1" applyBorder="1" applyAlignment="1">
      <alignment horizontal="center"/>
    </xf>
    <xf numFmtId="0" fontId="16" fillId="0" borderId="9" xfId="0" applyFont="1" applyFill="1" applyBorder="1" applyAlignment="1">
      <alignment horizontal="center"/>
    </xf>
    <xf numFmtId="0" fontId="16" fillId="0" borderId="10" xfId="0" applyFont="1" applyFill="1" applyBorder="1" applyAlignment="1">
      <alignment horizontal="center"/>
    </xf>
    <xf numFmtId="0" fontId="22" fillId="0" borderId="8" xfId="0" applyFont="1" applyFill="1" applyBorder="1" applyAlignment="1">
      <alignment horizontal="center" vertical="center"/>
    </xf>
    <xf numFmtId="0" fontId="22" fillId="0" borderId="14"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9" xfId="0" applyFont="1" applyFill="1" applyBorder="1" applyAlignment="1">
      <alignment horizontal="center" vertical="center"/>
    </xf>
    <xf numFmtId="0" fontId="17" fillId="0" borderId="0" xfId="0" applyFont="1" applyFill="1" applyBorder="1" applyAlignment="1">
      <alignment horizontal="center" vertical="center"/>
    </xf>
    <xf numFmtId="0" fontId="22" fillId="0" borderId="11" xfId="0" applyFont="1" applyFill="1" applyBorder="1" applyAlignment="1">
      <alignment horizontal="center" vertical="center"/>
    </xf>
    <xf numFmtId="0" fontId="17" fillId="0" borderId="12" xfId="0" applyFont="1" applyFill="1" applyBorder="1" applyAlignment="1">
      <alignment horizontal="center" vertical="center"/>
    </xf>
    <xf numFmtId="0" fontId="16" fillId="0" borderId="14" xfId="0" applyFont="1" applyFill="1" applyBorder="1" applyAlignment="1">
      <alignment horizontal="center"/>
    </xf>
    <xf numFmtId="0" fontId="16" fillId="0" borderId="0" xfId="0" applyFont="1" applyFill="1" applyBorder="1" applyAlignment="1">
      <alignment horizontal="center"/>
    </xf>
    <xf numFmtId="0" fontId="16" fillId="0" borderId="7" xfId="0" applyFont="1" applyFill="1" applyBorder="1" applyAlignment="1">
      <alignment horizontal="center"/>
    </xf>
    <xf numFmtId="0" fontId="17" fillId="0" borderId="12"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23" fillId="0" borderId="22" xfId="0" applyFont="1" applyFill="1" applyBorder="1" applyAlignment="1">
      <alignment horizontal="left" vertical="top" wrapText="1"/>
    </xf>
    <xf numFmtId="0" fontId="19" fillId="0" borderId="22" xfId="0" applyFont="1" applyFill="1" applyBorder="1" applyAlignment="1">
      <alignment horizontal="left" vertical="top" wrapText="1"/>
    </xf>
    <xf numFmtId="0" fontId="17" fillId="0" borderId="12" xfId="0" applyFont="1" applyBorder="1" applyAlignment="1">
      <alignment horizontal="left" vertical="center" wrapText="1"/>
    </xf>
    <xf numFmtId="0" fontId="17" fillId="0" borderId="9" xfId="0" applyFont="1" applyFill="1" applyBorder="1" applyAlignment="1">
      <alignment horizontal="left" vertical="center" wrapText="1"/>
    </xf>
    <xf numFmtId="0" fontId="16" fillId="0" borderId="5" xfId="0" applyFont="1" applyFill="1" applyBorder="1" applyAlignment="1">
      <alignment horizontal="center" vertical="center"/>
    </xf>
    <xf numFmtId="0" fontId="16" fillId="0" borderId="15"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5"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15" xfId="0" applyFont="1" applyFill="1" applyBorder="1" applyAlignment="1">
      <alignment horizontal="center" vertical="center"/>
    </xf>
    <xf numFmtId="0" fontId="22" fillId="0" borderId="3" xfId="0" applyFont="1" applyFill="1" applyBorder="1" applyAlignment="1">
      <alignment horizontal="center" vertical="center"/>
    </xf>
    <xf numFmtId="0" fontId="22" fillId="0" borderId="5"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0" fillId="0" borderId="15" xfId="0" applyBorder="1" applyAlignment="1">
      <alignment horizontal="left" vertical="center" wrapText="1"/>
    </xf>
    <xf numFmtId="0" fontId="0" fillId="0" borderId="3" xfId="0" applyBorder="1" applyAlignment="1">
      <alignment horizontal="left" vertical="center" wrapText="1"/>
    </xf>
  </cellXfs>
  <cellStyles count="86">
    <cellStyle name="40% - Accent1" xfId="1" builtinId="3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4" builtinId="9" hidden="1"/>
    <cellStyle name="Followed Hyperlink" xfId="85" builtinId="9" hidden="1"/>
    <cellStyle name="Good" xfId="83" builtinId="26"/>
    <cellStyle name="Hyperlink" xfId="2" builtinId="8"/>
    <cellStyle name="Normal" xfId="0" builtinId="0"/>
    <cellStyle name="Normal 2" xfId="5"/>
    <cellStyle name="Normal 5" xfId="4"/>
    <cellStyle name="Normal_GIANT_Tables_eks82908_cjw82908_eks83008" xfId="3"/>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6.xml.rels><?xml version="1.0" encoding="UTF-8" standalone="yes"?>
<Relationships xmlns="http://schemas.openxmlformats.org/package/2006/relationships"><Relationship Id="rId3" Type="http://schemas.openxmlformats.org/officeDocument/2006/relationships/hyperlink" Target="http://www.mousephenotype.org/" TargetMode="External"/><Relationship Id="rId2" Type="http://schemas.openxmlformats.org/officeDocument/2006/relationships/hyperlink" Target="http://www.mousephenotype.org/" TargetMode="External"/><Relationship Id="rId1" Type="http://schemas.openxmlformats.org/officeDocument/2006/relationships/hyperlink" Target="http://rgd.mcw.edu/"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medsci.uu.se/pivus/" TargetMode="External"/><Relationship Id="rId7" Type="http://schemas.openxmlformats.org/officeDocument/2006/relationships/hyperlink" Target="http://snd.gu.se/en/catalogue/study/EXT0074" TargetMode="External"/><Relationship Id="rId2" Type="http://schemas.openxmlformats.org/officeDocument/2006/relationships/hyperlink" Target="http://www.police-health.org.uk/" TargetMode="External"/><Relationship Id="rId1" Type="http://schemas.openxmlformats.org/officeDocument/2006/relationships/hyperlink" Target="http://www.oxfordbiobank.org.uk/" TargetMode="External"/><Relationship Id="rId6" Type="http://schemas.openxmlformats.org/officeDocument/2006/relationships/hyperlink" Target="http://www.lolipopstudy.org/" TargetMode="External"/><Relationship Id="rId5" Type="http://schemas.openxmlformats.org/officeDocument/2006/relationships/hyperlink" Target="http://www.twinsuk.co.uk/" TargetMode="External"/><Relationship Id="rId4" Type="http://schemas.openxmlformats.org/officeDocument/2006/relationships/hyperlink" Target="http://www2.pubcare.uu.se/ULSA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64"/>
  <sheetViews>
    <sheetView topLeftCell="J37" zoomScale="112" zoomScaleNormal="112" zoomScalePageLayoutView="112" workbookViewId="0">
      <selection activeCell="D12" sqref="D12"/>
    </sheetView>
  </sheetViews>
  <sheetFormatPr defaultColWidth="10.875" defaultRowHeight="15.75" x14ac:dyDescent="0.25"/>
  <cols>
    <col min="1" max="1" width="12.375" style="61" bestFit="1" customWidth="1"/>
    <col min="2" max="2" width="24.375" style="60" bestFit="1" customWidth="1"/>
    <col min="3" max="3" width="10" style="61" bestFit="1" customWidth="1"/>
    <col min="4" max="4" width="7.125" style="157" bestFit="1" customWidth="1"/>
    <col min="5" max="5" width="7.375" style="75" customWidth="1"/>
    <col min="6" max="6" width="8" style="75" bestFit="1" customWidth="1"/>
    <col min="7" max="7" width="6.125" style="75" bestFit="1" customWidth="1"/>
    <col min="8" max="8" width="7.5" style="75" bestFit="1" customWidth="1"/>
    <col min="9" max="9" width="6.625" style="75" bestFit="1" customWidth="1"/>
    <col min="10" max="12" width="6.125" style="75" bestFit="1" customWidth="1"/>
    <col min="13" max="13" width="7.5" style="75" bestFit="1" customWidth="1"/>
    <col min="14" max="14" width="5.125" style="75" bestFit="1" customWidth="1"/>
    <col min="15" max="16" width="6.125" style="75" bestFit="1" customWidth="1"/>
    <col min="17" max="17" width="7.125" style="75" bestFit="1" customWidth="1"/>
    <col min="18" max="18" width="7.5" style="75" bestFit="1" customWidth="1"/>
    <col min="19" max="19" width="6.125" style="75" bestFit="1" customWidth="1"/>
    <col min="20" max="20" width="5.625" style="75" bestFit="1" customWidth="1"/>
    <col min="21" max="21" width="7.625" style="106" bestFit="1" customWidth="1"/>
    <col min="22" max="23" width="7.125" style="75" bestFit="1" customWidth="1"/>
    <col min="24" max="24" width="6.125" style="75" customWidth="1"/>
    <col min="25" max="25" width="7.5" style="75" customWidth="1"/>
    <col min="26" max="26" width="6.125" style="75" bestFit="1" customWidth="1"/>
    <col min="27" max="27" width="5.625" style="75" bestFit="1" customWidth="1"/>
    <col min="28" max="28" width="6.125" style="75" bestFit="1" customWidth="1"/>
    <col min="29" max="29" width="10.125" style="75" bestFit="1" customWidth="1"/>
    <col min="30" max="30" width="8" style="75" bestFit="1" customWidth="1"/>
    <col min="31" max="31" width="6.125" style="75" bestFit="1" customWidth="1"/>
    <col min="32" max="32" width="6.375" style="75" bestFit="1" customWidth="1"/>
    <col min="33" max="33" width="6.125" style="61" bestFit="1" customWidth="1"/>
    <col min="34" max="34" width="5.125" style="61" bestFit="1" customWidth="1"/>
    <col min="35" max="36" width="7.625" style="61" bestFit="1" customWidth="1"/>
    <col min="37" max="37" width="10.5" style="61" bestFit="1" customWidth="1"/>
    <col min="38" max="16384" width="10.875" style="61"/>
  </cols>
  <sheetData>
    <row r="1" spans="1:37" ht="23.1" customHeight="1" thickBot="1" x14ac:dyDescent="0.3">
      <c r="A1" s="563" t="s">
        <v>2419</v>
      </c>
      <c r="B1" s="563"/>
      <c r="C1" s="563"/>
      <c r="D1" s="563"/>
      <c r="E1" s="563"/>
      <c r="F1" s="563"/>
      <c r="G1" s="563"/>
      <c r="H1" s="563"/>
      <c r="I1" s="563"/>
      <c r="J1" s="563"/>
      <c r="K1" s="563"/>
      <c r="L1" s="563"/>
      <c r="M1" s="563"/>
      <c r="N1" s="563"/>
      <c r="O1" s="563"/>
      <c r="P1" s="563"/>
      <c r="Q1" s="563"/>
      <c r="R1" s="563"/>
      <c r="S1" s="563"/>
      <c r="T1" s="563"/>
      <c r="U1" s="563"/>
      <c r="V1" s="563"/>
      <c r="W1" s="563"/>
      <c r="X1" s="563"/>
      <c r="Y1" s="563"/>
      <c r="Z1" s="563"/>
      <c r="AA1" s="563"/>
      <c r="AB1" s="563"/>
      <c r="AC1" s="563"/>
      <c r="AD1" s="563"/>
      <c r="AE1" s="563"/>
      <c r="AF1" s="563"/>
      <c r="AG1" s="563"/>
      <c r="AH1" s="563"/>
      <c r="AI1" s="563"/>
      <c r="AJ1" s="563"/>
      <c r="AK1" s="563"/>
    </row>
    <row r="2" spans="1:37" s="66" customFormat="1" x14ac:dyDescent="0.25">
      <c r="A2" s="62"/>
      <c r="B2" s="63"/>
      <c r="C2" s="64"/>
      <c r="D2" s="65"/>
      <c r="E2" s="564" t="s">
        <v>1316</v>
      </c>
      <c r="F2" s="565"/>
      <c r="G2" s="560" t="s">
        <v>1317</v>
      </c>
      <c r="H2" s="561"/>
      <c r="I2" s="561"/>
      <c r="J2" s="561"/>
      <c r="K2" s="566"/>
      <c r="L2" s="560" t="s">
        <v>1318</v>
      </c>
      <c r="M2" s="561"/>
      <c r="N2" s="561"/>
      <c r="O2" s="561"/>
      <c r="P2" s="566"/>
      <c r="Q2" s="560" t="s">
        <v>1319</v>
      </c>
      <c r="R2" s="561"/>
      <c r="S2" s="561"/>
      <c r="T2" s="561"/>
      <c r="U2" s="561"/>
      <c r="V2" s="561"/>
      <c r="W2" s="566"/>
      <c r="X2" s="560" t="s">
        <v>1320</v>
      </c>
      <c r="Y2" s="561"/>
      <c r="Z2" s="561"/>
      <c r="AA2" s="561"/>
      <c r="AB2" s="561"/>
      <c r="AC2" s="561"/>
      <c r="AD2" s="566"/>
      <c r="AE2" s="560" t="s">
        <v>1321</v>
      </c>
      <c r="AF2" s="561"/>
      <c r="AG2" s="561"/>
      <c r="AH2" s="561"/>
      <c r="AI2" s="566"/>
      <c r="AJ2" s="560" t="s">
        <v>1322</v>
      </c>
      <c r="AK2" s="561"/>
    </row>
    <row r="3" spans="1:37" s="68" customFormat="1" ht="63" x14ac:dyDescent="0.25">
      <c r="A3" s="67" t="s">
        <v>1147</v>
      </c>
      <c r="B3" s="475" t="s">
        <v>1148</v>
      </c>
      <c r="C3" s="476" t="s">
        <v>1323</v>
      </c>
      <c r="D3" s="477" t="s">
        <v>1324</v>
      </c>
      <c r="E3" s="478" t="s">
        <v>1325</v>
      </c>
      <c r="F3" s="479" t="s">
        <v>1326</v>
      </c>
      <c r="G3" s="478" t="s">
        <v>1327</v>
      </c>
      <c r="H3" s="476" t="s">
        <v>1328</v>
      </c>
      <c r="I3" s="476" t="s">
        <v>1329</v>
      </c>
      <c r="J3" s="476" t="s">
        <v>1330</v>
      </c>
      <c r="K3" s="479" t="s">
        <v>1331</v>
      </c>
      <c r="L3" s="478" t="s">
        <v>1327</v>
      </c>
      <c r="M3" s="476" t="s">
        <v>1328</v>
      </c>
      <c r="N3" s="476" t="s">
        <v>1329</v>
      </c>
      <c r="O3" s="476" t="s">
        <v>1330</v>
      </c>
      <c r="P3" s="479" t="s">
        <v>1331</v>
      </c>
      <c r="Q3" s="478" t="s">
        <v>1327</v>
      </c>
      <c r="R3" s="476" t="s">
        <v>1328</v>
      </c>
      <c r="S3" s="476" t="s">
        <v>1329</v>
      </c>
      <c r="T3" s="476" t="s">
        <v>1330</v>
      </c>
      <c r="U3" s="476" t="s">
        <v>1331</v>
      </c>
      <c r="V3" s="476" t="s">
        <v>1332</v>
      </c>
      <c r="W3" s="479" t="s">
        <v>1333</v>
      </c>
      <c r="X3" s="478" t="s">
        <v>1327</v>
      </c>
      <c r="Y3" s="476" t="s">
        <v>1328</v>
      </c>
      <c r="Z3" s="476" t="s">
        <v>1329</v>
      </c>
      <c r="AA3" s="476" t="s">
        <v>1330</v>
      </c>
      <c r="AB3" s="476" t="s">
        <v>1331</v>
      </c>
      <c r="AC3" s="476" t="s">
        <v>2115</v>
      </c>
      <c r="AD3" s="479" t="s">
        <v>1333</v>
      </c>
      <c r="AE3" s="478" t="s">
        <v>1327</v>
      </c>
      <c r="AF3" s="476" t="s">
        <v>1328</v>
      </c>
      <c r="AG3" s="476" t="s">
        <v>1329</v>
      </c>
      <c r="AH3" s="476" t="s">
        <v>1330</v>
      </c>
      <c r="AI3" s="479" t="s">
        <v>1331</v>
      </c>
      <c r="AJ3" s="478" t="s">
        <v>1334</v>
      </c>
      <c r="AK3" s="476" t="s">
        <v>1335</v>
      </c>
    </row>
    <row r="4" spans="1:37" s="75" customFormat="1" ht="15.75" customHeight="1" x14ac:dyDescent="0.25">
      <c r="A4" s="69"/>
      <c r="B4" s="70"/>
      <c r="C4" s="71"/>
      <c r="D4" s="72"/>
      <c r="E4" s="73"/>
      <c r="F4" s="74"/>
      <c r="G4" s="73"/>
      <c r="H4" s="71"/>
      <c r="I4" s="71"/>
      <c r="J4" s="71"/>
      <c r="K4" s="74"/>
      <c r="L4" s="73"/>
      <c r="M4" s="71"/>
      <c r="N4" s="71"/>
      <c r="O4" s="71"/>
      <c r="P4" s="74"/>
      <c r="Q4" s="73"/>
      <c r="R4" s="71"/>
      <c r="S4" s="71"/>
      <c r="T4" s="71"/>
      <c r="U4" s="71"/>
      <c r="V4" s="71"/>
      <c r="W4" s="74"/>
      <c r="X4" s="73"/>
      <c r="Y4" s="71"/>
      <c r="Z4" s="71"/>
      <c r="AA4" s="71"/>
      <c r="AB4" s="71"/>
      <c r="AC4" s="71"/>
      <c r="AD4" s="74"/>
      <c r="AE4" s="73"/>
      <c r="AF4" s="71"/>
      <c r="AG4" s="71"/>
      <c r="AH4" s="71"/>
      <c r="AI4" s="74"/>
      <c r="AJ4" s="73"/>
      <c r="AK4" s="71"/>
    </row>
    <row r="5" spans="1:37" s="84" customFormat="1" ht="15.75" customHeight="1" x14ac:dyDescent="0.25">
      <c r="A5" s="76" t="s">
        <v>1</v>
      </c>
      <c r="B5" s="480" t="s">
        <v>1336</v>
      </c>
      <c r="C5" s="77">
        <v>1903</v>
      </c>
      <c r="D5" s="78">
        <v>0.36499999999999999</v>
      </c>
      <c r="E5" s="79">
        <v>576</v>
      </c>
      <c r="F5" s="80">
        <v>1327</v>
      </c>
      <c r="G5" s="81">
        <v>40.799999999999997</v>
      </c>
      <c r="H5" s="76">
        <v>41</v>
      </c>
      <c r="I5" s="76">
        <v>9.1999999999999993</v>
      </c>
      <c r="J5" s="76">
        <v>17.600000000000001</v>
      </c>
      <c r="K5" s="82">
        <v>71.900000000000006</v>
      </c>
      <c r="L5" s="81">
        <v>27.5</v>
      </c>
      <c r="M5" s="76">
        <v>27</v>
      </c>
      <c r="N5" s="76">
        <v>4.3</v>
      </c>
      <c r="O5" s="76">
        <v>16.3</v>
      </c>
      <c r="P5" s="82">
        <v>58</v>
      </c>
      <c r="Q5" s="81">
        <v>131.6</v>
      </c>
      <c r="R5" s="76">
        <v>130.30000000000001</v>
      </c>
      <c r="S5" s="76">
        <v>15.3</v>
      </c>
      <c r="T5" s="76">
        <v>92.7</v>
      </c>
      <c r="U5" s="76">
        <v>228</v>
      </c>
      <c r="V5" s="76">
        <v>148.97999999999999</v>
      </c>
      <c r="W5" s="83">
        <v>124.04</v>
      </c>
      <c r="X5" s="81">
        <v>80.400000000000006</v>
      </c>
      <c r="Y5" s="76">
        <v>79.7</v>
      </c>
      <c r="Z5" s="76">
        <v>10.6</v>
      </c>
      <c r="AA5" s="76">
        <v>53</v>
      </c>
      <c r="AB5" s="76">
        <v>132.69999999999999</v>
      </c>
      <c r="AC5" s="76">
        <v>91</v>
      </c>
      <c r="AD5" s="82">
        <v>75.8</v>
      </c>
      <c r="AE5" s="81">
        <v>51.2</v>
      </c>
      <c r="AF5" s="76">
        <v>50</v>
      </c>
      <c r="AG5" s="76">
        <v>9.8000000000000007</v>
      </c>
      <c r="AH5" s="76">
        <v>26.4</v>
      </c>
      <c r="AI5" s="82">
        <v>96.7</v>
      </c>
      <c r="AJ5" s="81">
        <v>30.3</v>
      </c>
      <c r="AK5" s="76">
        <v>4.4000000000000004</v>
      </c>
    </row>
    <row r="6" spans="1:37" s="95" customFormat="1" ht="15.75" customHeight="1" x14ac:dyDescent="0.25">
      <c r="A6" s="76" t="s">
        <v>1</v>
      </c>
      <c r="B6" s="85" t="s">
        <v>98</v>
      </c>
      <c r="C6" s="86">
        <v>2461</v>
      </c>
      <c r="D6" s="87">
        <v>0.26</v>
      </c>
      <c r="E6" s="88">
        <v>2461</v>
      </c>
      <c r="F6" s="89">
        <v>0</v>
      </c>
      <c r="G6" s="90">
        <v>61</v>
      </c>
      <c r="H6" s="91">
        <v>61</v>
      </c>
      <c r="I6" s="92">
        <v>9</v>
      </c>
      <c r="J6" s="91">
        <v>40</v>
      </c>
      <c r="K6" s="93">
        <v>80</v>
      </c>
      <c r="L6" s="90">
        <v>29</v>
      </c>
      <c r="M6" s="91">
        <v>28</v>
      </c>
      <c r="N6" s="92">
        <v>4.5999999999999996</v>
      </c>
      <c r="O6" s="91">
        <v>17</v>
      </c>
      <c r="P6" s="93">
        <v>92</v>
      </c>
      <c r="Q6" s="90">
        <v>178</v>
      </c>
      <c r="R6" s="91">
        <v>175</v>
      </c>
      <c r="S6" s="92">
        <v>18</v>
      </c>
      <c r="T6" s="91">
        <v>127</v>
      </c>
      <c r="U6" s="91">
        <v>265</v>
      </c>
      <c r="V6" s="91" t="s">
        <v>84</v>
      </c>
      <c r="W6" s="94" t="s">
        <v>84</v>
      </c>
      <c r="X6" s="90">
        <v>108</v>
      </c>
      <c r="Y6" s="91">
        <v>108</v>
      </c>
      <c r="Z6" s="92">
        <v>10.7</v>
      </c>
      <c r="AA6" s="91">
        <v>59</v>
      </c>
      <c r="AB6" s="91">
        <v>151</v>
      </c>
      <c r="AC6" s="91" t="s">
        <v>84</v>
      </c>
      <c r="AD6" s="94" t="s">
        <v>84</v>
      </c>
      <c r="AE6" s="90">
        <v>70</v>
      </c>
      <c r="AF6" s="91">
        <v>68</v>
      </c>
      <c r="AG6" s="92">
        <v>16.8</v>
      </c>
      <c r="AH6" s="91">
        <v>24</v>
      </c>
      <c r="AI6" s="93">
        <v>144</v>
      </c>
      <c r="AJ6" s="90">
        <v>100</v>
      </c>
      <c r="AK6" s="481">
        <v>81</v>
      </c>
    </row>
    <row r="7" spans="1:37" s="95" customFormat="1" ht="15.75" customHeight="1" x14ac:dyDescent="0.25">
      <c r="A7" s="76" t="s">
        <v>1</v>
      </c>
      <c r="B7" s="85" t="s">
        <v>100</v>
      </c>
      <c r="C7" s="86">
        <v>3245</v>
      </c>
      <c r="D7" s="87">
        <v>0.18</v>
      </c>
      <c r="E7" s="88">
        <v>3245</v>
      </c>
      <c r="F7" s="89">
        <v>0</v>
      </c>
      <c r="G7" s="90">
        <v>64</v>
      </c>
      <c r="H7" s="91">
        <v>64</v>
      </c>
      <c r="I7" s="92">
        <v>8</v>
      </c>
      <c r="J7" s="91">
        <v>40</v>
      </c>
      <c r="K7" s="93">
        <v>80</v>
      </c>
      <c r="L7" s="90">
        <v>29</v>
      </c>
      <c r="M7" s="91">
        <v>28</v>
      </c>
      <c r="N7" s="92">
        <v>4.8</v>
      </c>
      <c r="O7" s="91">
        <v>15</v>
      </c>
      <c r="P7" s="93">
        <v>89</v>
      </c>
      <c r="Q7" s="90">
        <v>171</v>
      </c>
      <c r="R7" s="91">
        <v>169</v>
      </c>
      <c r="S7" s="92">
        <v>20</v>
      </c>
      <c r="T7" s="91">
        <v>111</v>
      </c>
      <c r="U7" s="91">
        <v>257</v>
      </c>
      <c r="V7" s="91" t="s">
        <v>84</v>
      </c>
      <c r="W7" s="94" t="s">
        <v>84</v>
      </c>
      <c r="X7" s="90">
        <v>103</v>
      </c>
      <c r="Y7" s="91">
        <v>103</v>
      </c>
      <c r="Z7" s="92">
        <v>10.9</v>
      </c>
      <c r="AA7" s="91">
        <v>70</v>
      </c>
      <c r="AB7" s="91">
        <v>148</v>
      </c>
      <c r="AC7" s="91" t="s">
        <v>84</v>
      </c>
      <c r="AD7" s="94" t="s">
        <v>84</v>
      </c>
      <c r="AE7" s="90">
        <v>68</v>
      </c>
      <c r="AF7" s="91">
        <v>66</v>
      </c>
      <c r="AG7" s="92">
        <v>16.8</v>
      </c>
      <c r="AH7" s="91">
        <v>25</v>
      </c>
      <c r="AI7" s="93">
        <v>136</v>
      </c>
      <c r="AJ7" s="90">
        <v>100</v>
      </c>
      <c r="AK7" s="481">
        <v>81</v>
      </c>
    </row>
    <row r="8" spans="1:37" s="95" customFormat="1" ht="15.75" customHeight="1" x14ac:dyDescent="0.25">
      <c r="A8" s="76" t="s">
        <v>1</v>
      </c>
      <c r="B8" s="85" t="s">
        <v>6</v>
      </c>
      <c r="C8" s="86">
        <v>5864</v>
      </c>
      <c r="D8" s="87">
        <v>0.437</v>
      </c>
      <c r="E8" s="88">
        <v>1612</v>
      </c>
      <c r="F8" s="89">
        <v>4251</v>
      </c>
      <c r="G8" s="90">
        <v>45</v>
      </c>
      <c r="H8" s="91" t="s">
        <v>84</v>
      </c>
      <c r="I8" s="92" t="s">
        <v>84</v>
      </c>
      <c r="J8" s="91" t="s">
        <v>84</v>
      </c>
      <c r="K8" s="93" t="s">
        <v>84</v>
      </c>
      <c r="L8" s="90">
        <v>27.39</v>
      </c>
      <c r="M8" s="91">
        <v>26.75</v>
      </c>
      <c r="N8" s="92">
        <v>4.7300000000000004</v>
      </c>
      <c r="O8" s="91">
        <v>15.47</v>
      </c>
      <c r="P8" s="93">
        <v>51.63</v>
      </c>
      <c r="Q8" s="90">
        <v>126.3</v>
      </c>
      <c r="R8" s="91">
        <v>125.5</v>
      </c>
      <c r="S8" s="92">
        <v>16.010000000000002</v>
      </c>
      <c r="T8" s="91">
        <v>85.5</v>
      </c>
      <c r="U8" s="91">
        <v>200.5</v>
      </c>
      <c r="V8" s="91">
        <v>147.4</v>
      </c>
      <c r="W8" s="94">
        <v>120.1</v>
      </c>
      <c r="X8" s="90">
        <v>78.569999999999993</v>
      </c>
      <c r="Y8" s="91">
        <v>78</v>
      </c>
      <c r="Z8" s="92">
        <v>10.71</v>
      </c>
      <c r="AA8" s="91">
        <v>45.5</v>
      </c>
      <c r="AB8" s="91">
        <v>135</v>
      </c>
      <c r="AC8" s="91">
        <v>91.93</v>
      </c>
      <c r="AD8" s="94">
        <v>74.599999999999994</v>
      </c>
      <c r="AE8" s="90">
        <v>48.12</v>
      </c>
      <c r="AF8" s="91">
        <v>47.5</v>
      </c>
      <c r="AG8" s="92">
        <v>9.2100000000000009</v>
      </c>
      <c r="AH8" s="91">
        <v>20</v>
      </c>
      <c r="AI8" s="93">
        <v>91.5</v>
      </c>
      <c r="AJ8" s="90">
        <v>22.9</v>
      </c>
      <c r="AK8" s="482">
        <v>7.5</v>
      </c>
    </row>
    <row r="9" spans="1:37" s="95" customFormat="1" ht="15.75" customHeight="1" x14ac:dyDescent="0.25">
      <c r="A9" s="76" t="s">
        <v>1</v>
      </c>
      <c r="B9" s="85" t="s">
        <v>1337</v>
      </c>
      <c r="C9" s="86">
        <v>1105</v>
      </c>
      <c r="D9" s="87">
        <v>0.6</v>
      </c>
      <c r="E9" s="88">
        <v>1098</v>
      </c>
      <c r="F9" s="89">
        <v>0</v>
      </c>
      <c r="G9" s="90">
        <v>58.32</v>
      </c>
      <c r="H9" s="91">
        <v>59</v>
      </c>
      <c r="I9" s="92">
        <v>10.82</v>
      </c>
      <c r="J9" s="91">
        <v>21</v>
      </c>
      <c r="K9" s="93">
        <v>85</v>
      </c>
      <c r="L9" s="90">
        <v>27.54</v>
      </c>
      <c r="M9" s="91">
        <v>27</v>
      </c>
      <c r="N9" s="92">
        <v>3.8</v>
      </c>
      <c r="O9" s="91">
        <v>17</v>
      </c>
      <c r="P9" s="93">
        <v>44</v>
      </c>
      <c r="Q9" s="90">
        <v>154.69999999999999</v>
      </c>
      <c r="R9" s="91">
        <v>152.5</v>
      </c>
      <c r="S9" s="92">
        <v>21.5</v>
      </c>
      <c r="T9" s="91">
        <v>100</v>
      </c>
      <c r="U9" s="91">
        <v>246.5</v>
      </c>
      <c r="V9" s="91">
        <v>161</v>
      </c>
      <c r="W9" s="94">
        <v>127.8</v>
      </c>
      <c r="X9" s="90">
        <v>93.76</v>
      </c>
      <c r="Y9" s="91">
        <v>93</v>
      </c>
      <c r="Z9" s="92">
        <v>11.6</v>
      </c>
      <c r="AA9" s="91">
        <v>58.5</v>
      </c>
      <c r="AB9" s="91">
        <v>132.5</v>
      </c>
      <c r="AC9" s="91">
        <v>96.78</v>
      </c>
      <c r="AD9" s="94">
        <v>80.8</v>
      </c>
      <c r="AE9" s="90">
        <v>62.66</v>
      </c>
      <c r="AF9" s="91">
        <v>60.5</v>
      </c>
      <c r="AG9" s="92">
        <v>16.73</v>
      </c>
      <c r="AH9" s="91">
        <v>21.5</v>
      </c>
      <c r="AI9" s="93">
        <v>133</v>
      </c>
      <c r="AJ9" s="90">
        <v>81.099999999999994</v>
      </c>
      <c r="AK9" s="482">
        <v>34.700000000000003</v>
      </c>
    </row>
    <row r="10" spans="1:37" s="95" customFormat="1" ht="15.75" customHeight="1" x14ac:dyDescent="0.25">
      <c r="A10" s="76" t="s">
        <v>1</v>
      </c>
      <c r="B10" s="85" t="s">
        <v>1338</v>
      </c>
      <c r="C10" s="86">
        <v>127</v>
      </c>
      <c r="D10" s="87">
        <v>0.77949999999999997</v>
      </c>
      <c r="E10" s="88" t="s">
        <v>84</v>
      </c>
      <c r="F10" s="89">
        <v>127</v>
      </c>
      <c r="G10" s="90">
        <v>54.88</v>
      </c>
      <c r="H10" s="91">
        <v>54</v>
      </c>
      <c r="I10" s="92">
        <v>8.3800000000000008</v>
      </c>
      <c r="J10" s="91">
        <v>39</v>
      </c>
      <c r="K10" s="93">
        <v>76</v>
      </c>
      <c r="L10" s="90">
        <v>24.55</v>
      </c>
      <c r="M10" s="91">
        <v>24.58</v>
      </c>
      <c r="N10" s="92">
        <v>3.27</v>
      </c>
      <c r="O10" s="91">
        <v>17.09</v>
      </c>
      <c r="P10" s="93">
        <v>34.409999999999997</v>
      </c>
      <c r="Q10" s="90">
        <v>110.9</v>
      </c>
      <c r="R10" s="91">
        <v>112.7</v>
      </c>
      <c r="S10" s="92">
        <v>6.91</v>
      </c>
      <c r="T10" s="91">
        <v>91</v>
      </c>
      <c r="U10" s="91">
        <v>119.333</v>
      </c>
      <c r="V10" s="91" t="s">
        <v>84</v>
      </c>
      <c r="W10" s="94" t="s">
        <v>84</v>
      </c>
      <c r="X10" s="90">
        <v>71.42</v>
      </c>
      <c r="Y10" s="91">
        <v>72.33</v>
      </c>
      <c r="Z10" s="92">
        <v>6.31</v>
      </c>
      <c r="AA10" s="91">
        <v>50.67</v>
      </c>
      <c r="AB10" s="91">
        <v>89</v>
      </c>
      <c r="AC10" s="91" t="s">
        <v>84</v>
      </c>
      <c r="AD10" s="94" t="s">
        <v>84</v>
      </c>
      <c r="AE10" s="90">
        <v>39.450000000000003</v>
      </c>
      <c r="AF10" s="91">
        <v>40.33</v>
      </c>
      <c r="AG10" s="92">
        <v>6.69</v>
      </c>
      <c r="AH10" s="91">
        <v>18</v>
      </c>
      <c r="AI10" s="93">
        <v>59.000300000000003</v>
      </c>
      <c r="AJ10" s="90">
        <v>0</v>
      </c>
      <c r="AK10" s="481">
        <v>0</v>
      </c>
    </row>
    <row r="11" spans="1:37" s="95" customFormat="1" ht="15.75" customHeight="1" x14ac:dyDescent="0.25">
      <c r="A11" s="76" t="s">
        <v>1</v>
      </c>
      <c r="B11" s="85" t="s">
        <v>8</v>
      </c>
      <c r="C11" s="86">
        <v>827</v>
      </c>
      <c r="D11" s="87">
        <v>0.64</v>
      </c>
      <c r="E11" s="88">
        <v>445</v>
      </c>
      <c r="F11" s="89">
        <v>382</v>
      </c>
      <c r="G11" s="90">
        <v>55.98</v>
      </c>
      <c r="H11" s="91">
        <v>57</v>
      </c>
      <c r="I11" s="92">
        <v>13.849</v>
      </c>
      <c r="J11" s="91">
        <v>18</v>
      </c>
      <c r="K11" s="93">
        <v>98</v>
      </c>
      <c r="L11" s="90">
        <v>27.96</v>
      </c>
      <c r="M11" s="91">
        <v>27.67</v>
      </c>
      <c r="N11" s="92">
        <v>4.1399999999999997</v>
      </c>
      <c r="O11" s="91">
        <v>16.59</v>
      </c>
      <c r="P11" s="93">
        <v>53.84</v>
      </c>
      <c r="Q11" s="90">
        <v>141.69999999999999</v>
      </c>
      <c r="R11" s="91">
        <v>138</v>
      </c>
      <c r="S11" s="92">
        <v>25.61</v>
      </c>
      <c r="T11" s="91">
        <v>90</v>
      </c>
      <c r="U11" s="91">
        <v>239</v>
      </c>
      <c r="V11" s="91">
        <v>160</v>
      </c>
      <c r="W11" s="94">
        <v>120.5</v>
      </c>
      <c r="X11" s="90">
        <v>83.22</v>
      </c>
      <c r="Y11" s="91">
        <v>80</v>
      </c>
      <c r="Z11" s="92">
        <v>11.8</v>
      </c>
      <c r="AA11" s="91">
        <v>50</v>
      </c>
      <c r="AB11" s="91">
        <v>120</v>
      </c>
      <c r="AC11" s="91">
        <v>90.22</v>
      </c>
      <c r="AD11" s="94">
        <v>75.069999999999993</v>
      </c>
      <c r="AE11" s="90">
        <v>58.52</v>
      </c>
      <c r="AF11" s="91">
        <v>56</v>
      </c>
      <c r="AG11" s="92">
        <v>18.329999999999998</v>
      </c>
      <c r="AH11" s="91">
        <v>18</v>
      </c>
      <c r="AI11" s="93">
        <v>141</v>
      </c>
      <c r="AJ11" s="90">
        <v>54</v>
      </c>
      <c r="AK11" s="481">
        <v>26</v>
      </c>
    </row>
    <row r="12" spans="1:37" s="84" customFormat="1" ht="15.75" customHeight="1" x14ac:dyDescent="0.25">
      <c r="A12" s="76" t="s">
        <v>1</v>
      </c>
      <c r="B12" s="96" t="s">
        <v>11</v>
      </c>
      <c r="C12" s="77">
        <v>912</v>
      </c>
      <c r="D12" s="78">
        <v>0.48</v>
      </c>
      <c r="E12" s="79">
        <v>534</v>
      </c>
      <c r="F12" s="80">
        <v>378</v>
      </c>
      <c r="G12" s="97" t="s">
        <v>1339</v>
      </c>
      <c r="H12" s="98" t="s">
        <v>1340</v>
      </c>
      <c r="I12" s="98" t="s">
        <v>1341</v>
      </c>
      <c r="J12" s="76">
        <v>29</v>
      </c>
      <c r="K12" s="82">
        <v>61</v>
      </c>
      <c r="L12" s="97" t="s">
        <v>1342</v>
      </c>
      <c r="M12" s="98" t="s">
        <v>1343</v>
      </c>
      <c r="N12" s="98" t="s">
        <v>1344</v>
      </c>
      <c r="O12" s="98" t="s">
        <v>1345</v>
      </c>
      <c r="P12" s="83" t="s">
        <v>1346</v>
      </c>
      <c r="Q12" s="97" t="s">
        <v>1347</v>
      </c>
      <c r="R12" s="98" t="s">
        <v>1348</v>
      </c>
      <c r="S12" s="98" t="s">
        <v>1349</v>
      </c>
      <c r="T12" s="76">
        <v>97</v>
      </c>
      <c r="U12" s="76">
        <v>221</v>
      </c>
      <c r="V12" s="98" t="s">
        <v>1350</v>
      </c>
      <c r="W12" s="83" t="s">
        <v>1351</v>
      </c>
      <c r="X12" s="97">
        <v>86.5</v>
      </c>
      <c r="Y12" s="98" t="s">
        <v>1352</v>
      </c>
      <c r="Z12" s="98" t="s">
        <v>1353</v>
      </c>
      <c r="AA12" s="76">
        <v>55</v>
      </c>
      <c r="AB12" s="76">
        <v>135</v>
      </c>
      <c r="AC12" s="98" t="s">
        <v>1354</v>
      </c>
      <c r="AD12" s="83" t="s">
        <v>1355</v>
      </c>
      <c r="AE12" s="97" t="s">
        <v>1356</v>
      </c>
      <c r="AF12" s="98" t="s">
        <v>1357</v>
      </c>
      <c r="AG12" s="98" t="s">
        <v>1358</v>
      </c>
      <c r="AH12" s="76">
        <v>15</v>
      </c>
      <c r="AI12" s="82">
        <v>118</v>
      </c>
      <c r="AJ12" s="99">
        <v>59</v>
      </c>
      <c r="AK12" s="483">
        <v>12</v>
      </c>
    </row>
    <row r="13" spans="1:37" s="95" customFormat="1" ht="15.75" customHeight="1" x14ac:dyDescent="0.25">
      <c r="A13" s="76" t="s">
        <v>1</v>
      </c>
      <c r="B13" s="85" t="s">
        <v>1359</v>
      </c>
      <c r="C13" s="86">
        <v>1758</v>
      </c>
      <c r="D13" s="87">
        <v>0.52</v>
      </c>
      <c r="E13" s="88">
        <v>1174</v>
      </c>
      <c r="F13" s="89">
        <v>611</v>
      </c>
      <c r="G13" s="90">
        <v>55.8</v>
      </c>
      <c r="H13" s="91">
        <v>59</v>
      </c>
      <c r="I13" s="92">
        <v>16.3</v>
      </c>
      <c r="J13" s="91">
        <v>18</v>
      </c>
      <c r="K13" s="93">
        <v>94</v>
      </c>
      <c r="L13" s="90">
        <v>29.3</v>
      </c>
      <c r="M13" s="91">
        <v>28.9</v>
      </c>
      <c r="N13" s="92">
        <v>5.7</v>
      </c>
      <c r="O13" s="91">
        <v>16.7</v>
      </c>
      <c r="P13" s="93">
        <v>58.4</v>
      </c>
      <c r="Q13" s="90">
        <v>142.6</v>
      </c>
      <c r="R13" s="91">
        <v>144</v>
      </c>
      <c r="S13" s="92">
        <v>22.8</v>
      </c>
      <c r="T13" s="91">
        <v>90</v>
      </c>
      <c r="U13" s="91">
        <v>228</v>
      </c>
      <c r="V13" s="91">
        <v>154.9</v>
      </c>
      <c r="W13" s="94">
        <v>119</v>
      </c>
      <c r="X13" s="90">
        <v>86.3</v>
      </c>
      <c r="Y13" s="91">
        <v>88</v>
      </c>
      <c r="Z13" s="92">
        <v>13</v>
      </c>
      <c r="AA13" s="91">
        <v>50</v>
      </c>
      <c r="AB13" s="91">
        <v>134</v>
      </c>
      <c r="AC13" s="91">
        <v>92.6</v>
      </c>
      <c r="AD13" s="94">
        <v>74.2</v>
      </c>
      <c r="AE13" s="90">
        <v>28.8</v>
      </c>
      <c r="AF13" s="91">
        <v>28.3</v>
      </c>
      <c r="AG13" s="92">
        <v>5.5</v>
      </c>
      <c r="AH13" s="91">
        <v>16.7</v>
      </c>
      <c r="AI13" s="93">
        <v>57.4</v>
      </c>
      <c r="AJ13" s="90">
        <v>65.7</v>
      </c>
      <c r="AK13" s="482">
        <v>52.7</v>
      </c>
    </row>
    <row r="14" spans="1:37" s="95" customFormat="1" ht="15.75" customHeight="1" x14ac:dyDescent="0.25">
      <c r="A14" s="76" t="s">
        <v>1</v>
      </c>
      <c r="B14" s="85" t="s">
        <v>106</v>
      </c>
      <c r="C14" s="86">
        <v>1170</v>
      </c>
      <c r="D14" s="87">
        <v>0.54</v>
      </c>
      <c r="E14" s="88">
        <v>172</v>
      </c>
      <c r="F14" s="89">
        <v>998</v>
      </c>
      <c r="G14" s="90">
        <v>48.4</v>
      </c>
      <c r="H14" s="91">
        <v>48.5</v>
      </c>
      <c r="I14" s="92">
        <v>7.3</v>
      </c>
      <c r="J14" s="91">
        <v>31</v>
      </c>
      <c r="K14" s="93">
        <v>61</v>
      </c>
      <c r="L14" s="90">
        <v>26.9</v>
      </c>
      <c r="M14" s="91">
        <v>26.1</v>
      </c>
      <c r="N14" s="92">
        <v>4.9000000000000004</v>
      </c>
      <c r="O14" s="91">
        <v>16.600000000000001</v>
      </c>
      <c r="P14" s="93">
        <v>51.6</v>
      </c>
      <c r="Q14" s="90">
        <v>122.5</v>
      </c>
      <c r="R14" s="91">
        <v>121</v>
      </c>
      <c r="S14" s="92">
        <v>15</v>
      </c>
      <c r="T14" s="91">
        <v>86</v>
      </c>
      <c r="U14" s="91">
        <v>214</v>
      </c>
      <c r="V14" s="91">
        <v>145.1</v>
      </c>
      <c r="W14" s="94">
        <v>118.6</v>
      </c>
      <c r="X14" s="90">
        <v>74</v>
      </c>
      <c r="Y14" s="91">
        <v>73.3</v>
      </c>
      <c r="Z14" s="92">
        <v>10.1</v>
      </c>
      <c r="AA14" s="91">
        <v>49.7</v>
      </c>
      <c r="AB14" s="91">
        <v>110.3</v>
      </c>
      <c r="AC14" s="91">
        <v>86.3</v>
      </c>
      <c r="AD14" s="94">
        <v>71.900000000000006</v>
      </c>
      <c r="AE14" s="90">
        <v>48.5</v>
      </c>
      <c r="AF14" s="91">
        <v>47.3</v>
      </c>
      <c r="AG14" s="92">
        <v>9.4</v>
      </c>
      <c r="AH14" s="91">
        <v>25.7</v>
      </c>
      <c r="AI14" s="93">
        <v>108</v>
      </c>
      <c r="AJ14" s="90">
        <v>14.7</v>
      </c>
      <c r="AK14" s="482">
        <v>0.14000000000000001</v>
      </c>
    </row>
    <row r="15" spans="1:37" s="95" customFormat="1" ht="15.75" customHeight="1" x14ac:dyDescent="0.25">
      <c r="A15" s="76" t="s">
        <v>1</v>
      </c>
      <c r="B15" s="85" t="s">
        <v>17</v>
      </c>
      <c r="C15" s="86">
        <v>5193</v>
      </c>
      <c r="D15" s="87">
        <v>0.54600000000000004</v>
      </c>
      <c r="E15" s="88">
        <v>2191</v>
      </c>
      <c r="F15" s="89">
        <v>3000</v>
      </c>
      <c r="G15" s="90">
        <v>45.9</v>
      </c>
      <c r="H15" s="91">
        <v>45.2</v>
      </c>
      <c r="I15" s="92">
        <v>12.9</v>
      </c>
      <c r="J15" s="91">
        <v>24.1</v>
      </c>
      <c r="K15" s="93">
        <v>74.3</v>
      </c>
      <c r="L15" s="90">
        <v>26.5</v>
      </c>
      <c r="M15" s="91">
        <v>25.8</v>
      </c>
      <c r="N15" s="92">
        <v>4.7</v>
      </c>
      <c r="O15" s="91">
        <v>14.7</v>
      </c>
      <c r="P15" s="93">
        <v>56</v>
      </c>
      <c r="Q15" s="90">
        <v>135.5</v>
      </c>
      <c r="R15" s="91">
        <v>132</v>
      </c>
      <c r="S15" s="92">
        <v>20.7</v>
      </c>
      <c r="T15" s="91">
        <v>88</v>
      </c>
      <c r="U15" s="91">
        <v>239</v>
      </c>
      <c r="V15" s="91">
        <v>154.19999999999999</v>
      </c>
      <c r="W15" s="94">
        <v>121.8</v>
      </c>
      <c r="X15" s="90">
        <v>82</v>
      </c>
      <c r="Y15" s="91">
        <v>81</v>
      </c>
      <c r="Z15" s="92">
        <v>12.2</v>
      </c>
      <c r="AA15" s="91">
        <v>46</v>
      </c>
      <c r="AB15" s="91">
        <v>131</v>
      </c>
      <c r="AC15" s="91">
        <v>91.6</v>
      </c>
      <c r="AD15" s="94">
        <v>75</v>
      </c>
      <c r="AE15" s="90">
        <v>53.5</v>
      </c>
      <c r="AF15" s="91">
        <v>51</v>
      </c>
      <c r="AG15" s="92">
        <v>15.2</v>
      </c>
      <c r="AH15" s="91">
        <v>18</v>
      </c>
      <c r="AI15" s="93">
        <v>128</v>
      </c>
      <c r="AJ15" s="90">
        <v>42.2</v>
      </c>
      <c r="AK15" s="482">
        <v>10.4</v>
      </c>
    </row>
    <row r="16" spans="1:37" s="95" customFormat="1" ht="15.75" customHeight="1" x14ac:dyDescent="0.25">
      <c r="A16" s="76" t="s">
        <v>1</v>
      </c>
      <c r="B16" s="85" t="s">
        <v>19</v>
      </c>
      <c r="C16" s="86">
        <v>9832</v>
      </c>
      <c r="D16" s="87">
        <v>0.59</v>
      </c>
      <c r="E16" s="88">
        <v>4177</v>
      </c>
      <c r="F16" s="89">
        <v>5655</v>
      </c>
      <c r="G16" s="90">
        <v>52.19</v>
      </c>
      <c r="H16" s="91">
        <v>54</v>
      </c>
      <c r="I16" s="92">
        <v>13.6</v>
      </c>
      <c r="J16" s="91">
        <v>18</v>
      </c>
      <c r="K16" s="93">
        <v>99</v>
      </c>
      <c r="L16" s="90">
        <v>26.96</v>
      </c>
      <c r="M16" s="91">
        <v>26.23</v>
      </c>
      <c r="N16" s="92">
        <v>5.14</v>
      </c>
      <c r="O16" s="91">
        <v>13.16</v>
      </c>
      <c r="P16" s="93">
        <v>67.180000000000007</v>
      </c>
      <c r="Q16" s="90">
        <v>134.5</v>
      </c>
      <c r="R16" s="91">
        <v>132</v>
      </c>
      <c r="S16" s="92">
        <v>20.32</v>
      </c>
      <c r="T16" s="91">
        <v>74</v>
      </c>
      <c r="U16" s="91">
        <v>248</v>
      </c>
      <c r="V16" s="91">
        <v>152.5</v>
      </c>
      <c r="W16" s="94">
        <v>121.1</v>
      </c>
      <c r="X16" s="90">
        <v>82.09</v>
      </c>
      <c r="Y16" s="91">
        <v>81</v>
      </c>
      <c r="Z16" s="92">
        <v>11.33</v>
      </c>
      <c r="AA16" s="91">
        <v>40</v>
      </c>
      <c r="AB16" s="91">
        <v>151</v>
      </c>
      <c r="AC16" s="91">
        <v>90.84</v>
      </c>
      <c r="AD16" s="94">
        <v>75.64</v>
      </c>
      <c r="AE16" s="90">
        <v>52.37</v>
      </c>
      <c r="AF16" s="91">
        <v>50</v>
      </c>
      <c r="AG16" s="92">
        <v>14.2</v>
      </c>
      <c r="AH16" s="91">
        <v>18</v>
      </c>
      <c r="AI16" s="93">
        <v>135</v>
      </c>
      <c r="AJ16" s="90">
        <v>42</v>
      </c>
      <c r="AK16" s="481">
        <v>17</v>
      </c>
    </row>
    <row r="17" spans="1:37" s="95" customFormat="1" ht="15.75" customHeight="1" x14ac:dyDescent="0.25">
      <c r="A17" s="76" t="s">
        <v>1</v>
      </c>
      <c r="B17" s="85" t="s">
        <v>21</v>
      </c>
      <c r="C17" s="86">
        <v>921</v>
      </c>
      <c r="D17" s="87">
        <v>0.55000000000000004</v>
      </c>
      <c r="E17" s="88">
        <v>359</v>
      </c>
      <c r="F17" s="89">
        <v>563</v>
      </c>
      <c r="G17" s="90" t="s">
        <v>1360</v>
      </c>
      <c r="H17" s="91">
        <v>50</v>
      </c>
      <c r="I17" s="92" t="s">
        <v>1361</v>
      </c>
      <c r="J17" s="91">
        <v>30</v>
      </c>
      <c r="K17" s="93">
        <v>64</v>
      </c>
      <c r="L17" s="90" t="s">
        <v>1362</v>
      </c>
      <c r="M17" s="91" t="s">
        <v>1363</v>
      </c>
      <c r="N17" s="92" t="s">
        <v>1364</v>
      </c>
      <c r="O17" s="91" t="s">
        <v>1365</v>
      </c>
      <c r="P17" s="93" t="s">
        <v>1366</v>
      </c>
      <c r="Q17" s="90" t="s">
        <v>1367</v>
      </c>
      <c r="R17" s="91" t="s">
        <v>1368</v>
      </c>
      <c r="S17" s="92" t="s">
        <v>1369</v>
      </c>
      <c r="T17" s="91">
        <v>90</v>
      </c>
      <c r="U17" s="91">
        <v>220</v>
      </c>
      <c r="V17" s="91" t="s">
        <v>1370</v>
      </c>
      <c r="W17" s="94" t="s">
        <v>1371</v>
      </c>
      <c r="X17" s="90" t="s">
        <v>1372</v>
      </c>
      <c r="Y17" s="91" t="s">
        <v>1355</v>
      </c>
      <c r="Z17" s="92" t="s">
        <v>1373</v>
      </c>
      <c r="AA17" s="91">
        <v>50</v>
      </c>
      <c r="AB17" s="91">
        <v>135</v>
      </c>
      <c r="AC17" s="91" t="s">
        <v>1374</v>
      </c>
      <c r="AD17" s="94" t="s">
        <v>1375</v>
      </c>
      <c r="AE17" s="90" t="s">
        <v>1376</v>
      </c>
      <c r="AF17" s="91" t="s">
        <v>1377</v>
      </c>
      <c r="AG17" s="92" t="s">
        <v>1378</v>
      </c>
      <c r="AH17" s="91">
        <v>20</v>
      </c>
      <c r="AI17" s="93">
        <v>113</v>
      </c>
      <c r="AJ17" s="90">
        <v>39</v>
      </c>
      <c r="AK17" s="481">
        <v>9</v>
      </c>
    </row>
    <row r="18" spans="1:37" s="95" customFormat="1" ht="15.75" customHeight="1" x14ac:dyDescent="0.25">
      <c r="A18" s="76" t="s">
        <v>1</v>
      </c>
      <c r="B18" s="85" t="s">
        <v>1379</v>
      </c>
      <c r="C18" s="86">
        <v>2657</v>
      </c>
      <c r="D18" s="87">
        <v>0.37</v>
      </c>
      <c r="E18" s="88">
        <v>2537</v>
      </c>
      <c r="F18" s="89">
        <v>120</v>
      </c>
      <c r="G18" s="90">
        <v>64.400000000000006</v>
      </c>
      <c r="H18" s="91">
        <v>65.400000000000006</v>
      </c>
      <c r="I18" s="92">
        <v>9.5</v>
      </c>
      <c r="J18" s="91">
        <v>35.4</v>
      </c>
      <c r="K18" s="93">
        <v>92.5</v>
      </c>
      <c r="L18" s="90">
        <v>31.2</v>
      </c>
      <c r="M18" s="91">
        <v>30.5</v>
      </c>
      <c r="N18" s="92">
        <v>5.4</v>
      </c>
      <c r="O18" s="91">
        <v>19.899999999999999</v>
      </c>
      <c r="P18" s="93">
        <v>49</v>
      </c>
      <c r="Q18" s="90">
        <v>139.69999999999999</v>
      </c>
      <c r="R18" s="91">
        <v>140</v>
      </c>
      <c r="S18" s="92">
        <v>11.4</v>
      </c>
      <c r="T18" s="91">
        <v>95.5</v>
      </c>
      <c r="U18" s="91">
        <v>184.5</v>
      </c>
      <c r="V18" s="91">
        <v>140.19999999999999</v>
      </c>
      <c r="W18" s="94">
        <v>127.9</v>
      </c>
      <c r="X18" s="90">
        <v>77.3</v>
      </c>
      <c r="Y18" s="91">
        <v>77.3</v>
      </c>
      <c r="Z18" s="92">
        <v>6.6</v>
      </c>
      <c r="AA18" s="91">
        <v>50.5</v>
      </c>
      <c r="AB18" s="91">
        <v>101.6</v>
      </c>
      <c r="AC18" s="91">
        <v>77.400000000000006</v>
      </c>
      <c r="AD18" s="94">
        <v>76.3</v>
      </c>
      <c r="AE18" s="90">
        <v>62.3</v>
      </c>
      <c r="AF18" s="91">
        <v>61.6</v>
      </c>
      <c r="AG18" s="92">
        <v>10.6</v>
      </c>
      <c r="AH18" s="91">
        <v>31.2</v>
      </c>
      <c r="AI18" s="93">
        <v>103.7</v>
      </c>
      <c r="AJ18" s="90">
        <v>50.1</v>
      </c>
      <c r="AK18" s="482">
        <v>94.2</v>
      </c>
    </row>
    <row r="19" spans="1:37" s="95" customFormat="1" ht="15.75" customHeight="1" x14ac:dyDescent="0.25">
      <c r="A19" s="76" t="s">
        <v>1</v>
      </c>
      <c r="B19" s="85" t="s">
        <v>1380</v>
      </c>
      <c r="C19" s="86">
        <v>2061</v>
      </c>
      <c r="D19" s="87">
        <v>0.41699999999999998</v>
      </c>
      <c r="E19" s="88">
        <v>1471</v>
      </c>
      <c r="F19" s="89">
        <v>590</v>
      </c>
      <c r="G19" s="90">
        <v>60.3</v>
      </c>
      <c r="H19" s="91">
        <v>60.6</v>
      </c>
      <c r="I19" s="92">
        <v>11.5</v>
      </c>
      <c r="J19" s="91">
        <v>35.299999999999997</v>
      </c>
      <c r="K19" s="93">
        <v>92.7</v>
      </c>
      <c r="L19" s="90">
        <v>27.2</v>
      </c>
      <c r="M19" s="91">
        <v>26.6</v>
      </c>
      <c r="N19" s="92">
        <v>4.2</v>
      </c>
      <c r="O19" s="91">
        <v>19.100000000000001</v>
      </c>
      <c r="P19" s="93">
        <v>47</v>
      </c>
      <c r="Q19" s="90">
        <v>135.6</v>
      </c>
      <c r="R19" s="91">
        <v>134.5</v>
      </c>
      <c r="S19" s="92">
        <v>17.600000000000001</v>
      </c>
      <c r="T19" s="91">
        <v>85</v>
      </c>
      <c r="U19" s="91">
        <v>218.5</v>
      </c>
      <c r="V19" s="91">
        <v>140.80000000000001</v>
      </c>
      <c r="W19" s="94">
        <v>122.7</v>
      </c>
      <c r="X19" s="90">
        <v>79.7</v>
      </c>
      <c r="Y19" s="91">
        <v>79.5</v>
      </c>
      <c r="Z19" s="92">
        <v>9.6</v>
      </c>
      <c r="AA19" s="91">
        <v>36.5</v>
      </c>
      <c r="AB19" s="91">
        <v>121</v>
      </c>
      <c r="AC19" s="91">
        <v>81.2</v>
      </c>
      <c r="AD19" s="94">
        <v>75.900000000000006</v>
      </c>
      <c r="AE19" s="90">
        <v>55.9</v>
      </c>
      <c r="AF19" s="91">
        <v>53.5</v>
      </c>
      <c r="AG19" s="92">
        <v>14.6</v>
      </c>
      <c r="AH19" s="91">
        <v>24</v>
      </c>
      <c r="AI19" s="93">
        <v>136</v>
      </c>
      <c r="AJ19" s="90">
        <v>41.2</v>
      </c>
      <c r="AK19" s="482">
        <v>59.3</v>
      </c>
    </row>
    <row r="20" spans="1:37" s="95" customFormat="1" ht="15.75" customHeight="1" x14ac:dyDescent="0.25">
      <c r="A20" s="76" t="s">
        <v>1</v>
      </c>
      <c r="B20" s="85" t="s">
        <v>24</v>
      </c>
      <c r="C20" s="86">
        <v>1899</v>
      </c>
      <c r="D20" s="87">
        <v>0.49</v>
      </c>
      <c r="E20" s="88" t="s">
        <v>84</v>
      </c>
      <c r="F20" s="89" t="s">
        <v>84</v>
      </c>
      <c r="G20" s="90">
        <v>39.200000000000003</v>
      </c>
      <c r="H20" s="91">
        <v>43</v>
      </c>
      <c r="I20" s="92">
        <v>14.5</v>
      </c>
      <c r="J20" s="91">
        <v>18</v>
      </c>
      <c r="K20" s="93">
        <v>60</v>
      </c>
      <c r="L20" s="90">
        <v>25.4</v>
      </c>
      <c r="M20" s="91">
        <v>26.1</v>
      </c>
      <c r="N20" s="92">
        <v>4.5999999999999996</v>
      </c>
      <c r="O20" s="91">
        <v>15.1</v>
      </c>
      <c r="P20" s="93">
        <v>48</v>
      </c>
      <c r="Q20" s="90">
        <v>127.1</v>
      </c>
      <c r="R20" s="91">
        <v>125.5</v>
      </c>
      <c r="S20" s="92">
        <v>17.899999999999999</v>
      </c>
      <c r="T20" s="91">
        <v>86.5</v>
      </c>
      <c r="U20" s="91">
        <v>224</v>
      </c>
      <c r="V20" s="91" t="s">
        <v>84</v>
      </c>
      <c r="W20" s="94" t="s">
        <v>84</v>
      </c>
      <c r="X20" s="90">
        <v>79.2</v>
      </c>
      <c r="Y20" s="91">
        <v>78</v>
      </c>
      <c r="Z20" s="92">
        <v>11</v>
      </c>
      <c r="AA20" s="91">
        <v>50.5</v>
      </c>
      <c r="AB20" s="91">
        <v>139.5</v>
      </c>
      <c r="AC20" s="91" t="s">
        <v>84</v>
      </c>
      <c r="AD20" s="94" t="s">
        <v>84</v>
      </c>
      <c r="AE20" s="90">
        <v>48.3</v>
      </c>
      <c r="AF20" s="91">
        <v>47</v>
      </c>
      <c r="AG20" s="92">
        <v>12.2</v>
      </c>
      <c r="AH20" s="91">
        <v>17</v>
      </c>
      <c r="AI20" s="93">
        <v>108.5</v>
      </c>
      <c r="AJ20" s="90" t="s">
        <v>84</v>
      </c>
      <c r="AK20" s="482" t="s">
        <v>84</v>
      </c>
    </row>
    <row r="21" spans="1:37" s="95" customFormat="1" ht="15.75" customHeight="1" x14ac:dyDescent="0.25">
      <c r="A21" s="76" t="s">
        <v>1</v>
      </c>
      <c r="B21" s="85" t="s">
        <v>109</v>
      </c>
      <c r="C21" s="86">
        <v>961</v>
      </c>
      <c r="D21" s="87">
        <v>0.57399999999999995</v>
      </c>
      <c r="E21" s="88">
        <v>593</v>
      </c>
      <c r="F21" s="89">
        <v>368</v>
      </c>
      <c r="G21" s="90">
        <v>60.68</v>
      </c>
      <c r="H21" s="91">
        <v>66</v>
      </c>
      <c r="I21" s="92">
        <v>19.62</v>
      </c>
      <c r="J21" s="91">
        <v>18</v>
      </c>
      <c r="K21" s="93">
        <v>99</v>
      </c>
      <c r="L21" s="90">
        <v>29.54</v>
      </c>
      <c r="M21" s="91">
        <v>29.21</v>
      </c>
      <c r="N21" s="92">
        <v>5.18</v>
      </c>
      <c r="O21" s="91">
        <v>16.98</v>
      </c>
      <c r="P21" s="93">
        <v>50.11</v>
      </c>
      <c r="Q21" s="90">
        <v>145.25</v>
      </c>
      <c r="R21" s="91">
        <v>144</v>
      </c>
      <c r="S21" s="92">
        <v>23.8</v>
      </c>
      <c r="T21" s="91">
        <v>88</v>
      </c>
      <c r="U21" s="91">
        <v>222</v>
      </c>
      <c r="V21" s="91">
        <v>158.49</v>
      </c>
      <c r="W21" s="94">
        <v>122.4</v>
      </c>
      <c r="X21" s="90">
        <v>83</v>
      </c>
      <c r="Y21" s="91">
        <v>82</v>
      </c>
      <c r="Z21" s="92">
        <v>12.33</v>
      </c>
      <c r="AA21" s="91">
        <v>50</v>
      </c>
      <c r="AB21" s="91">
        <v>123</v>
      </c>
      <c r="AC21" s="91">
        <v>88.21</v>
      </c>
      <c r="AD21" s="94">
        <v>74.06</v>
      </c>
      <c r="AE21" s="90">
        <v>62.25</v>
      </c>
      <c r="AF21" s="91">
        <v>60</v>
      </c>
      <c r="AG21" s="92">
        <v>19</v>
      </c>
      <c r="AH21" s="91">
        <v>11</v>
      </c>
      <c r="AI21" s="93">
        <v>127</v>
      </c>
      <c r="AJ21" s="90">
        <v>61.7</v>
      </c>
      <c r="AK21" s="482">
        <v>40.4</v>
      </c>
    </row>
    <row r="22" spans="1:37" s="95" customFormat="1" ht="15.75" customHeight="1" x14ac:dyDescent="0.25">
      <c r="A22" s="76" t="s">
        <v>1</v>
      </c>
      <c r="B22" s="85" t="s">
        <v>28</v>
      </c>
      <c r="C22" s="86">
        <v>4735</v>
      </c>
      <c r="D22" s="87">
        <v>0.34989999999999999</v>
      </c>
      <c r="E22" s="88">
        <v>2628</v>
      </c>
      <c r="F22" s="89">
        <v>2107</v>
      </c>
      <c r="G22" s="90">
        <v>62.97</v>
      </c>
      <c r="H22" s="91">
        <v>65</v>
      </c>
      <c r="I22" s="92">
        <v>12.43</v>
      </c>
      <c r="J22" s="91">
        <v>21</v>
      </c>
      <c r="K22" s="93">
        <v>91</v>
      </c>
      <c r="L22" s="90">
        <v>26.83</v>
      </c>
      <c r="M22" s="91">
        <v>26.4</v>
      </c>
      <c r="N22" s="92">
        <v>3.73</v>
      </c>
      <c r="O22" s="91">
        <v>14.8</v>
      </c>
      <c r="P22" s="93">
        <v>49.1</v>
      </c>
      <c r="Q22" s="90">
        <v>145</v>
      </c>
      <c r="R22" s="91">
        <v>142</v>
      </c>
      <c r="S22" s="92">
        <v>21.86</v>
      </c>
      <c r="T22" s="91">
        <v>85</v>
      </c>
      <c r="U22" s="91">
        <v>224</v>
      </c>
      <c r="V22" s="91">
        <v>159</v>
      </c>
      <c r="W22" s="94">
        <v>128</v>
      </c>
      <c r="X22" s="90">
        <v>83.47</v>
      </c>
      <c r="Y22" s="91">
        <v>83</v>
      </c>
      <c r="Z22" s="92">
        <v>11.75</v>
      </c>
      <c r="AA22" s="91">
        <v>44</v>
      </c>
      <c r="AB22" s="91">
        <v>152</v>
      </c>
      <c r="AC22" s="91">
        <v>89.42</v>
      </c>
      <c r="AD22" s="94">
        <v>76</v>
      </c>
      <c r="AE22" s="90">
        <v>61.48</v>
      </c>
      <c r="AF22" s="91">
        <v>60</v>
      </c>
      <c r="AG22" s="92">
        <v>16.43</v>
      </c>
      <c r="AH22" s="91">
        <v>19</v>
      </c>
      <c r="AI22" s="93">
        <v>148</v>
      </c>
      <c r="AJ22" s="90">
        <v>55.5</v>
      </c>
      <c r="AK22" s="484" t="s">
        <v>84</v>
      </c>
    </row>
    <row r="23" spans="1:37" s="95" customFormat="1" ht="15.75" customHeight="1" x14ac:dyDescent="0.25">
      <c r="A23" s="76" t="s">
        <v>1</v>
      </c>
      <c r="B23" s="85" t="s">
        <v>30</v>
      </c>
      <c r="C23" s="86">
        <v>1933</v>
      </c>
      <c r="D23" s="87">
        <v>0.51600000000000001</v>
      </c>
      <c r="E23" s="88">
        <v>1245</v>
      </c>
      <c r="F23" s="89">
        <v>688</v>
      </c>
      <c r="G23" s="90">
        <v>59.4</v>
      </c>
      <c r="H23" s="91">
        <v>59</v>
      </c>
      <c r="I23" s="92">
        <v>11.3</v>
      </c>
      <c r="J23" s="91">
        <v>26</v>
      </c>
      <c r="K23" s="93">
        <v>95</v>
      </c>
      <c r="L23" s="90">
        <v>26.44</v>
      </c>
      <c r="M23" s="91">
        <v>26</v>
      </c>
      <c r="N23" s="92">
        <v>4.2</v>
      </c>
      <c r="O23" s="91">
        <v>14</v>
      </c>
      <c r="P23" s="93">
        <v>49</v>
      </c>
      <c r="Q23" s="90">
        <v>141.6</v>
      </c>
      <c r="R23" s="91">
        <v>140</v>
      </c>
      <c r="S23" s="92">
        <v>22.7</v>
      </c>
      <c r="T23" s="91">
        <v>85</v>
      </c>
      <c r="U23" s="91">
        <v>230</v>
      </c>
      <c r="V23" s="91">
        <v>150</v>
      </c>
      <c r="W23" s="94">
        <v>119.9</v>
      </c>
      <c r="X23" s="90">
        <v>88.3</v>
      </c>
      <c r="Y23" s="91">
        <v>90</v>
      </c>
      <c r="Z23" s="92">
        <v>11.9</v>
      </c>
      <c r="AA23" s="91">
        <v>50</v>
      </c>
      <c r="AB23" s="91">
        <v>140</v>
      </c>
      <c r="AC23" s="91">
        <v>94.5</v>
      </c>
      <c r="AD23" s="94">
        <v>76.900000000000006</v>
      </c>
      <c r="AE23" s="90">
        <v>40</v>
      </c>
      <c r="AF23" s="91">
        <v>45</v>
      </c>
      <c r="AG23" s="92">
        <v>5.0999999999999996</v>
      </c>
      <c r="AH23" s="91">
        <v>20</v>
      </c>
      <c r="AI23" s="93">
        <v>60</v>
      </c>
      <c r="AJ23" s="90">
        <v>64.400000000000006</v>
      </c>
      <c r="AK23" s="481">
        <v>53</v>
      </c>
    </row>
    <row r="24" spans="1:37" s="95" customFormat="1" ht="15.75" customHeight="1" x14ac:dyDescent="0.25">
      <c r="A24" s="76" t="s">
        <v>1</v>
      </c>
      <c r="B24" s="85" t="s">
        <v>32</v>
      </c>
      <c r="C24" s="86">
        <v>359</v>
      </c>
      <c r="D24" s="87">
        <v>0.64</v>
      </c>
      <c r="E24" s="88">
        <v>329</v>
      </c>
      <c r="F24" s="89">
        <v>30</v>
      </c>
      <c r="G24" s="90">
        <v>79</v>
      </c>
      <c r="H24" s="91">
        <v>79.099999999999994</v>
      </c>
      <c r="I24" s="92">
        <v>0.6</v>
      </c>
      <c r="J24" s="91">
        <v>77.7</v>
      </c>
      <c r="K24" s="93">
        <v>80.599999999999994</v>
      </c>
      <c r="L24" s="90">
        <v>26.1</v>
      </c>
      <c r="M24" s="91">
        <v>25.5</v>
      </c>
      <c r="N24" s="92">
        <v>4.2</v>
      </c>
      <c r="O24" s="91">
        <v>16.399999999999999</v>
      </c>
      <c r="P24" s="93">
        <v>50.6</v>
      </c>
      <c r="Q24" s="90">
        <v>170.3</v>
      </c>
      <c r="R24" s="91">
        <v>168</v>
      </c>
      <c r="S24" s="92">
        <v>26.1</v>
      </c>
      <c r="T24" s="91">
        <v>95</v>
      </c>
      <c r="U24" s="91">
        <v>244</v>
      </c>
      <c r="V24" s="91">
        <v>174.1</v>
      </c>
      <c r="W24" s="94">
        <v>129</v>
      </c>
      <c r="X24" s="90">
        <v>83.5</v>
      </c>
      <c r="Y24" s="91">
        <v>83</v>
      </c>
      <c r="Z24" s="92">
        <v>13.1</v>
      </c>
      <c r="AA24" s="91">
        <v>43</v>
      </c>
      <c r="AB24" s="91">
        <v>131</v>
      </c>
      <c r="AC24" s="91">
        <v>84.7</v>
      </c>
      <c r="AD24" s="94">
        <v>70</v>
      </c>
      <c r="AE24" s="90">
        <v>86.9</v>
      </c>
      <c r="AF24" s="91">
        <v>84</v>
      </c>
      <c r="AG24" s="92">
        <v>20.8</v>
      </c>
      <c r="AH24" s="91">
        <v>28</v>
      </c>
      <c r="AI24" s="93">
        <v>155</v>
      </c>
      <c r="AJ24" s="90">
        <v>91.6</v>
      </c>
      <c r="AK24" s="481">
        <v>36.799999999999997</v>
      </c>
    </row>
    <row r="25" spans="1:37" s="95" customFormat="1" ht="15.75" customHeight="1" x14ac:dyDescent="0.25">
      <c r="A25" s="76" t="s">
        <v>1</v>
      </c>
      <c r="B25" s="85" t="s">
        <v>34</v>
      </c>
      <c r="C25" s="86">
        <v>783</v>
      </c>
      <c r="D25" s="87">
        <v>0.52</v>
      </c>
      <c r="E25" s="88">
        <v>597</v>
      </c>
      <c r="F25" s="89">
        <v>186</v>
      </c>
      <c r="G25" s="90">
        <v>69.5</v>
      </c>
      <c r="H25" s="91">
        <v>69.5</v>
      </c>
      <c r="I25" s="92">
        <v>0.8</v>
      </c>
      <c r="J25" s="91">
        <v>67.599999999999994</v>
      </c>
      <c r="K25" s="93">
        <v>71.3</v>
      </c>
      <c r="L25" s="90">
        <v>27.5</v>
      </c>
      <c r="M25" s="91">
        <v>27.2</v>
      </c>
      <c r="N25" s="92">
        <v>4.3</v>
      </c>
      <c r="O25" s="91">
        <v>16.7</v>
      </c>
      <c r="P25" s="93">
        <v>54.2</v>
      </c>
      <c r="Q25" s="90">
        <v>148.9</v>
      </c>
      <c r="R25" s="91">
        <v>147</v>
      </c>
      <c r="S25" s="92">
        <v>18.7</v>
      </c>
      <c r="T25" s="91">
        <v>104.5</v>
      </c>
      <c r="U25" s="91">
        <v>219</v>
      </c>
      <c r="V25" s="91">
        <v>154.9</v>
      </c>
      <c r="W25" s="94">
        <v>129.80000000000001</v>
      </c>
      <c r="X25" s="90">
        <v>81.3</v>
      </c>
      <c r="Y25" s="91">
        <v>81</v>
      </c>
      <c r="Z25" s="92">
        <v>10</v>
      </c>
      <c r="AA25" s="91">
        <v>55</v>
      </c>
      <c r="AB25" s="91">
        <v>121</v>
      </c>
      <c r="AC25" s="91">
        <v>83.8</v>
      </c>
      <c r="AD25" s="94">
        <v>73.599999999999994</v>
      </c>
      <c r="AE25" s="90">
        <v>67.599999999999994</v>
      </c>
      <c r="AF25" s="91">
        <v>65.5</v>
      </c>
      <c r="AG25" s="92">
        <v>14.9</v>
      </c>
      <c r="AH25" s="91">
        <v>24</v>
      </c>
      <c r="AI25" s="93">
        <v>127</v>
      </c>
      <c r="AJ25" s="90">
        <v>76</v>
      </c>
      <c r="AK25" s="481">
        <v>99</v>
      </c>
    </row>
    <row r="26" spans="1:37" s="95" customFormat="1" ht="15.75" customHeight="1" x14ac:dyDescent="0.25">
      <c r="A26" s="76" t="s">
        <v>1</v>
      </c>
      <c r="B26" s="480" t="s">
        <v>36</v>
      </c>
      <c r="C26" s="86">
        <v>1948</v>
      </c>
      <c r="D26" s="87">
        <f>1159/C26</f>
        <v>0.59496919917864477</v>
      </c>
      <c r="E26" s="88">
        <v>357</v>
      </c>
      <c r="F26" s="89">
        <v>1591</v>
      </c>
      <c r="G26" s="90">
        <v>45.25</v>
      </c>
      <c r="H26" s="91">
        <v>45.25</v>
      </c>
      <c r="I26" s="92">
        <v>13.13</v>
      </c>
      <c r="J26" s="91">
        <v>9.2799999999999994</v>
      </c>
      <c r="K26" s="93">
        <v>87.64</v>
      </c>
      <c r="L26" s="90">
        <v>25.88</v>
      </c>
      <c r="M26" s="91">
        <v>25.25</v>
      </c>
      <c r="N26" s="92">
        <v>4.55</v>
      </c>
      <c r="O26" s="91">
        <v>15.81</v>
      </c>
      <c r="P26" s="93">
        <v>51.38</v>
      </c>
      <c r="Q26" s="90">
        <v>122.4</v>
      </c>
      <c r="R26" s="91">
        <v>120</v>
      </c>
      <c r="S26" s="92">
        <v>15.59</v>
      </c>
      <c r="T26" s="91">
        <v>87</v>
      </c>
      <c r="U26" s="91">
        <v>194</v>
      </c>
      <c r="V26" s="91">
        <v>144.38999999999999</v>
      </c>
      <c r="W26" s="94">
        <v>117.46</v>
      </c>
      <c r="X26" s="90">
        <v>50.24</v>
      </c>
      <c r="Y26" s="91">
        <v>48</v>
      </c>
      <c r="Z26" s="92">
        <v>10.87</v>
      </c>
      <c r="AA26" s="91">
        <v>27</v>
      </c>
      <c r="AB26" s="91">
        <v>103</v>
      </c>
      <c r="AC26" s="91">
        <v>82.4</v>
      </c>
      <c r="AD26" s="94">
        <v>69.86</v>
      </c>
      <c r="AE26" s="90">
        <v>50.57</v>
      </c>
      <c r="AF26" s="91">
        <v>49</v>
      </c>
      <c r="AG26" s="92">
        <v>11.22</v>
      </c>
      <c r="AH26" s="91">
        <v>27</v>
      </c>
      <c r="AI26" s="93">
        <v>103</v>
      </c>
      <c r="AJ26" s="100">
        <f>100*E26/(F26+E26)</f>
        <v>18.326488706365502</v>
      </c>
      <c r="AK26" s="481">
        <f>100*127/C26</f>
        <v>6.5195071868583163</v>
      </c>
    </row>
    <row r="27" spans="1:37" s="84" customFormat="1" ht="15.75" customHeight="1" x14ac:dyDescent="0.25">
      <c r="A27" s="76" t="s">
        <v>1</v>
      </c>
      <c r="B27" s="96" t="s">
        <v>40</v>
      </c>
      <c r="C27" s="77">
        <v>8320</v>
      </c>
      <c r="D27" s="78">
        <v>0.52</v>
      </c>
      <c r="E27" s="79">
        <v>5820</v>
      </c>
      <c r="F27" s="80">
        <v>2500</v>
      </c>
      <c r="G27" s="81">
        <v>59.3</v>
      </c>
      <c r="H27" s="76">
        <v>59.7</v>
      </c>
      <c r="I27" s="76">
        <v>6.9</v>
      </c>
      <c r="J27" s="76">
        <v>44.6</v>
      </c>
      <c r="K27" s="82">
        <v>73.599999999999994</v>
      </c>
      <c r="L27" s="81">
        <v>26.1</v>
      </c>
      <c r="M27" s="76">
        <v>25.7</v>
      </c>
      <c r="N27" s="76">
        <v>4.0999999999999996</v>
      </c>
      <c r="O27" s="76">
        <v>15.2</v>
      </c>
      <c r="P27" s="82">
        <v>50.5</v>
      </c>
      <c r="Q27" s="81">
        <v>144.69999999999999</v>
      </c>
      <c r="R27" s="76">
        <v>140</v>
      </c>
      <c r="S27" s="76">
        <v>20.2</v>
      </c>
      <c r="T27" s="76">
        <v>92</v>
      </c>
      <c r="U27" s="76">
        <v>240</v>
      </c>
      <c r="V27" s="76">
        <v>153.5</v>
      </c>
      <c r="W27" s="83">
        <v>124.2</v>
      </c>
      <c r="X27" s="81">
        <v>87.5</v>
      </c>
      <c r="Y27" s="76">
        <v>88</v>
      </c>
      <c r="Z27" s="76">
        <v>9.8000000000000007</v>
      </c>
      <c r="AA27" s="76">
        <v>58</v>
      </c>
      <c r="AB27" s="76">
        <v>130</v>
      </c>
      <c r="AC27" s="76">
        <v>91.2</v>
      </c>
      <c r="AD27" s="82">
        <v>78.900000000000006</v>
      </c>
      <c r="AE27" s="81">
        <v>57.2</v>
      </c>
      <c r="AF27" s="76">
        <v>55</v>
      </c>
      <c r="AG27" s="76">
        <v>15.3</v>
      </c>
      <c r="AH27" s="76">
        <v>20</v>
      </c>
      <c r="AI27" s="82">
        <v>130</v>
      </c>
      <c r="AJ27" s="81">
        <v>70</v>
      </c>
      <c r="AK27" s="485">
        <v>22.4</v>
      </c>
    </row>
    <row r="28" spans="1:37" s="106" customFormat="1" ht="15.75" customHeight="1" x14ac:dyDescent="0.25">
      <c r="A28" s="76" t="s">
        <v>1</v>
      </c>
      <c r="B28" s="101" t="s">
        <v>42</v>
      </c>
      <c r="C28" s="102">
        <v>1353</v>
      </c>
      <c r="D28" s="103">
        <v>0.53300000000000003</v>
      </c>
      <c r="E28" s="104">
        <v>236</v>
      </c>
      <c r="F28" s="105">
        <v>1117</v>
      </c>
      <c r="G28" s="97" t="s">
        <v>84</v>
      </c>
      <c r="H28" s="98" t="s">
        <v>84</v>
      </c>
      <c r="I28" s="98" t="s">
        <v>84</v>
      </c>
      <c r="J28" s="98" t="s">
        <v>84</v>
      </c>
      <c r="K28" s="83" t="s">
        <v>84</v>
      </c>
      <c r="L28" s="97">
        <v>24.12</v>
      </c>
      <c r="M28" s="98">
        <v>23.54</v>
      </c>
      <c r="N28" s="98">
        <v>3.77</v>
      </c>
      <c r="O28" s="98">
        <v>15.32</v>
      </c>
      <c r="P28" s="83">
        <v>50.06</v>
      </c>
      <c r="Q28" s="97">
        <v>123.76</v>
      </c>
      <c r="R28" s="98">
        <v>123</v>
      </c>
      <c r="S28" s="98">
        <v>12.99</v>
      </c>
      <c r="T28" s="98">
        <v>87</v>
      </c>
      <c r="U28" s="98">
        <v>195</v>
      </c>
      <c r="V28" s="98">
        <v>141.99</v>
      </c>
      <c r="W28" s="83">
        <v>119.91</v>
      </c>
      <c r="X28" s="97">
        <v>76.11</v>
      </c>
      <c r="Y28" s="98">
        <v>76</v>
      </c>
      <c r="Z28" s="98">
        <v>11.4</v>
      </c>
      <c r="AA28" s="98">
        <v>40</v>
      </c>
      <c r="AB28" s="98">
        <v>120</v>
      </c>
      <c r="AC28" s="98">
        <v>90.44</v>
      </c>
      <c r="AD28" s="83">
        <v>73.08</v>
      </c>
      <c r="AE28" s="97">
        <v>47.65</v>
      </c>
      <c r="AF28" s="98">
        <v>47</v>
      </c>
      <c r="AG28" s="98">
        <v>10.66</v>
      </c>
      <c r="AH28" s="98">
        <v>21</v>
      </c>
      <c r="AI28" s="83">
        <v>101</v>
      </c>
      <c r="AJ28" s="97">
        <v>17.399999999999999</v>
      </c>
      <c r="AK28" s="98">
        <v>0</v>
      </c>
    </row>
    <row r="29" spans="1:37" s="95" customFormat="1" ht="15.75" customHeight="1" x14ac:dyDescent="0.25">
      <c r="A29" s="76" t="s">
        <v>1</v>
      </c>
      <c r="B29" s="85" t="s">
        <v>44</v>
      </c>
      <c r="C29" s="86">
        <v>1887</v>
      </c>
      <c r="D29" s="87">
        <v>0.5</v>
      </c>
      <c r="E29" s="88">
        <v>94</v>
      </c>
      <c r="F29" s="89">
        <v>1793</v>
      </c>
      <c r="G29" s="90" t="s">
        <v>84</v>
      </c>
      <c r="H29" s="91" t="s">
        <v>84</v>
      </c>
      <c r="I29" s="92" t="s">
        <v>84</v>
      </c>
      <c r="J29" s="91" t="s">
        <v>84</v>
      </c>
      <c r="K29" s="93" t="s">
        <v>84</v>
      </c>
      <c r="L29" s="90">
        <v>21</v>
      </c>
      <c r="M29" s="91">
        <v>21</v>
      </c>
      <c r="N29" s="92">
        <v>3.5</v>
      </c>
      <c r="O29" s="91">
        <v>14</v>
      </c>
      <c r="P29" s="93">
        <v>45</v>
      </c>
      <c r="Q29" s="90">
        <v>116</v>
      </c>
      <c r="R29" s="91">
        <v>115</v>
      </c>
      <c r="S29" s="92">
        <v>13</v>
      </c>
      <c r="T29" s="91">
        <v>75</v>
      </c>
      <c r="U29" s="91">
        <v>163</v>
      </c>
      <c r="V29" s="91">
        <v>145</v>
      </c>
      <c r="W29" s="94">
        <v>115</v>
      </c>
      <c r="X29" s="90">
        <v>68</v>
      </c>
      <c r="Y29" s="91">
        <v>68</v>
      </c>
      <c r="Z29" s="92">
        <v>7.6</v>
      </c>
      <c r="AA29" s="91">
        <v>44</v>
      </c>
      <c r="AB29" s="91">
        <v>99</v>
      </c>
      <c r="AC29" s="91">
        <v>81</v>
      </c>
      <c r="AD29" s="94">
        <v>67</v>
      </c>
      <c r="AE29" s="90">
        <v>48</v>
      </c>
      <c r="AF29" s="91">
        <v>48</v>
      </c>
      <c r="AG29" s="92">
        <v>9.5</v>
      </c>
      <c r="AH29" s="91">
        <v>22</v>
      </c>
      <c r="AI29" s="93">
        <v>92</v>
      </c>
      <c r="AJ29" s="90">
        <v>5</v>
      </c>
      <c r="AK29" s="481">
        <v>0</v>
      </c>
    </row>
    <row r="30" spans="1:37" s="84" customFormat="1" ht="15.75" customHeight="1" x14ac:dyDescent="0.25">
      <c r="A30" s="76" t="s">
        <v>1</v>
      </c>
      <c r="B30" s="101" t="s">
        <v>45</v>
      </c>
      <c r="C30" s="102">
        <v>4440</v>
      </c>
      <c r="D30" s="78">
        <v>0.55000000000000004</v>
      </c>
      <c r="E30" s="79">
        <v>565</v>
      </c>
      <c r="F30" s="80">
        <v>3875</v>
      </c>
      <c r="G30" s="81">
        <v>42</v>
      </c>
      <c r="H30" s="76">
        <v>43</v>
      </c>
      <c r="I30" s="76">
        <v>5.8</v>
      </c>
      <c r="J30" s="76">
        <v>29</v>
      </c>
      <c r="K30" s="82">
        <v>54</v>
      </c>
      <c r="L30" s="81">
        <v>25.9</v>
      </c>
      <c r="M30" s="76">
        <v>25.3</v>
      </c>
      <c r="N30" s="76">
        <v>5</v>
      </c>
      <c r="O30" s="76">
        <v>15.3</v>
      </c>
      <c r="P30" s="82">
        <v>53</v>
      </c>
      <c r="Q30" s="81">
        <v>120</v>
      </c>
      <c r="R30" s="76">
        <v>119</v>
      </c>
      <c r="S30" s="76">
        <v>14</v>
      </c>
      <c r="T30" s="76">
        <v>70</v>
      </c>
      <c r="U30" s="76">
        <v>184</v>
      </c>
      <c r="V30" s="76">
        <v>143</v>
      </c>
      <c r="W30" s="83">
        <v>117</v>
      </c>
      <c r="X30" s="81">
        <v>77</v>
      </c>
      <c r="Y30" s="76">
        <v>76</v>
      </c>
      <c r="Z30" s="76">
        <v>10</v>
      </c>
      <c r="AA30" s="76">
        <v>50</v>
      </c>
      <c r="AB30" s="76">
        <v>121</v>
      </c>
      <c r="AC30" s="76">
        <v>93</v>
      </c>
      <c r="AD30" s="82">
        <v>75</v>
      </c>
      <c r="AE30" s="81">
        <v>43</v>
      </c>
      <c r="AF30" s="76">
        <v>43</v>
      </c>
      <c r="AG30" s="76">
        <v>8</v>
      </c>
      <c r="AH30" s="76">
        <v>-6</v>
      </c>
      <c r="AI30" s="82">
        <v>109</v>
      </c>
      <c r="AJ30" s="81">
        <v>13</v>
      </c>
      <c r="AK30" s="98">
        <v>12.7</v>
      </c>
    </row>
    <row r="31" spans="1:37" s="84" customFormat="1" ht="15.75" customHeight="1" x14ac:dyDescent="0.25">
      <c r="A31" s="76" t="s">
        <v>1</v>
      </c>
      <c r="B31" s="101" t="s">
        <v>112</v>
      </c>
      <c r="C31" s="102">
        <v>1998</v>
      </c>
      <c r="D31" s="78">
        <v>0.23</v>
      </c>
      <c r="E31" s="79">
        <v>1456</v>
      </c>
      <c r="F31" s="80">
        <v>542</v>
      </c>
      <c r="G31" s="81">
        <v>71</v>
      </c>
      <c r="H31" s="76">
        <v>70</v>
      </c>
      <c r="I31" s="76">
        <v>0.62</v>
      </c>
      <c r="J31" s="76">
        <v>69</v>
      </c>
      <c r="K31" s="82">
        <v>74</v>
      </c>
      <c r="L31" s="81">
        <v>26.6</v>
      </c>
      <c r="M31" s="76">
        <v>26.3</v>
      </c>
      <c r="N31" s="76">
        <v>3.9</v>
      </c>
      <c r="O31" s="76">
        <v>16.600000000000001</v>
      </c>
      <c r="P31" s="82">
        <v>49.8</v>
      </c>
      <c r="Q31" s="81">
        <v>148</v>
      </c>
      <c r="R31" s="76">
        <v>147</v>
      </c>
      <c r="S31" s="76">
        <v>21</v>
      </c>
      <c r="T31" s="76">
        <v>84</v>
      </c>
      <c r="U31" s="76">
        <v>230</v>
      </c>
      <c r="V31" s="76">
        <v>157</v>
      </c>
      <c r="W31" s="83">
        <v>126</v>
      </c>
      <c r="X31" s="81">
        <v>81</v>
      </c>
      <c r="Y31" s="76">
        <v>81</v>
      </c>
      <c r="Z31" s="76">
        <v>10</v>
      </c>
      <c r="AA31" s="76">
        <v>50</v>
      </c>
      <c r="AB31" s="76">
        <v>115</v>
      </c>
      <c r="AC31" s="76">
        <v>84</v>
      </c>
      <c r="AD31" s="82">
        <v>74</v>
      </c>
      <c r="AE31" s="81">
        <v>69</v>
      </c>
      <c r="AF31" s="76">
        <v>67</v>
      </c>
      <c r="AG31" s="76">
        <v>18</v>
      </c>
      <c r="AH31" s="76">
        <v>24</v>
      </c>
      <c r="AI31" s="82">
        <v>137</v>
      </c>
      <c r="AJ31" s="81">
        <v>73</v>
      </c>
      <c r="AK31" s="76">
        <v>33</v>
      </c>
    </row>
    <row r="32" spans="1:37" s="84" customFormat="1" ht="15.75" customHeight="1" x14ac:dyDescent="0.25">
      <c r="A32" s="76" t="s">
        <v>1</v>
      </c>
      <c r="B32" s="101" t="s">
        <v>113</v>
      </c>
      <c r="C32" s="102">
        <v>1014</v>
      </c>
      <c r="D32" s="78">
        <v>0.83</v>
      </c>
      <c r="E32" s="79">
        <v>569</v>
      </c>
      <c r="F32" s="80">
        <v>445</v>
      </c>
      <c r="G32" s="81">
        <v>62</v>
      </c>
      <c r="H32" s="76">
        <v>54</v>
      </c>
      <c r="I32" s="76">
        <v>14</v>
      </c>
      <c r="J32" s="76">
        <v>16</v>
      </c>
      <c r="K32" s="82">
        <v>83</v>
      </c>
      <c r="L32" s="81">
        <v>26.9</v>
      </c>
      <c r="M32" s="76">
        <v>25.9</v>
      </c>
      <c r="N32" s="76">
        <v>5.4</v>
      </c>
      <c r="O32" s="76">
        <v>16.2</v>
      </c>
      <c r="P32" s="82">
        <v>52.7</v>
      </c>
      <c r="Q32" s="81">
        <v>126</v>
      </c>
      <c r="R32" s="76">
        <v>125</v>
      </c>
      <c r="S32" s="76">
        <v>17</v>
      </c>
      <c r="T32" s="76">
        <v>91</v>
      </c>
      <c r="U32" s="76">
        <v>190</v>
      </c>
      <c r="V32" s="76">
        <v>132</v>
      </c>
      <c r="W32" s="83">
        <v>119</v>
      </c>
      <c r="X32" s="81">
        <v>78</v>
      </c>
      <c r="Y32" s="76">
        <v>77</v>
      </c>
      <c r="Z32" s="76">
        <v>11</v>
      </c>
      <c r="AA32" s="76">
        <v>51</v>
      </c>
      <c r="AB32" s="76">
        <v>132</v>
      </c>
      <c r="AC32" s="76">
        <v>81</v>
      </c>
      <c r="AD32" s="82">
        <v>74</v>
      </c>
      <c r="AE32" s="81">
        <v>50</v>
      </c>
      <c r="AF32" s="76">
        <v>49</v>
      </c>
      <c r="AG32" s="76">
        <v>12</v>
      </c>
      <c r="AH32" s="76">
        <v>18</v>
      </c>
      <c r="AI32" s="82">
        <v>102</v>
      </c>
      <c r="AJ32" s="81">
        <v>56</v>
      </c>
      <c r="AK32" s="98">
        <v>3</v>
      </c>
    </row>
    <row r="33" spans="1:53" s="95" customFormat="1" ht="15.75" customHeight="1" x14ac:dyDescent="0.25">
      <c r="A33" s="76" t="s">
        <v>1</v>
      </c>
      <c r="B33" s="85" t="s">
        <v>49</v>
      </c>
      <c r="C33" s="86">
        <v>3006</v>
      </c>
      <c r="D33" s="87">
        <v>0.54</v>
      </c>
      <c r="E33" s="88" t="s">
        <v>84</v>
      </c>
      <c r="F33" s="89" t="s">
        <v>84</v>
      </c>
      <c r="G33" s="90">
        <v>37</v>
      </c>
      <c r="H33" s="91">
        <v>34</v>
      </c>
      <c r="I33" s="92">
        <v>14</v>
      </c>
      <c r="J33" s="91">
        <v>2</v>
      </c>
      <c r="K33" s="93">
        <v>91</v>
      </c>
      <c r="L33" s="90" t="s">
        <v>1381</v>
      </c>
      <c r="M33" s="91" t="s">
        <v>1382</v>
      </c>
      <c r="N33" s="92" t="s">
        <v>1383</v>
      </c>
      <c r="O33" s="91">
        <v>15</v>
      </c>
      <c r="P33" s="93">
        <v>46.7</v>
      </c>
      <c r="Q33" s="90" t="s">
        <v>1384</v>
      </c>
      <c r="R33" s="91">
        <v>122</v>
      </c>
      <c r="S33" s="92" t="s">
        <v>1385</v>
      </c>
      <c r="T33" s="91">
        <v>77</v>
      </c>
      <c r="U33" s="91">
        <v>239</v>
      </c>
      <c r="V33" s="91" t="s">
        <v>84</v>
      </c>
      <c r="W33" s="94" t="s">
        <v>84</v>
      </c>
      <c r="X33" s="90">
        <v>77</v>
      </c>
      <c r="Y33" s="91" t="s">
        <v>1386</v>
      </c>
      <c r="Z33" s="92" t="s">
        <v>1387</v>
      </c>
      <c r="AA33" s="91">
        <v>42</v>
      </c>
      <c r="AB33" s="91">
        <v>125</v>
      </c>
      <c r="AC33" s="91" t="s">
        <v>84</v>
      </c>
      <c r="AD33" s="94" t="s">
        <v>84</v>
      </c>
      <c r="AE33" s="90">
        <v>47</v>
      </c>
      <c r="AF33" s="91" t="s">
        <v>1388</v>
      </c>
      <c r="AG33" s="92">
        <v>13</v>
      </c>
      <c r="AH33" s="91" t="s">
        <v>1389</v>
      </c>
      <c r="AI33" s="93" t="s">
        <v>1390</v>
      </c>
      <c r="AJ33" s="90" t="s">
        <v>84</v>
      </c>
      <c r="AK33" s="484" t="s">
        <v>84</v>
      </c>
    </row>
    <row r="34" spans="1:53" s="84" customFormat="1" ht="15.75" customHeight="1" x14ac:dyDescent="0.25">
      <c r="A34" s="76" t="s">
        <v>1</v>
      </c>
      <c r="B34" s="101" t="s">
        <v>52</v>
      </c>
      <c r="C34" s="102">
        <v>7240</v>
      </c>
      <c r="D34" s="78">
        <v>0.55930000000000002</v>
      </c>
      <c r="E34" s="79">
        <v>2704</v>
      </c>
      <c r="F34" s="80">
        <v>4536</v>
      </c>
      <c r="G34" s="81">
        <v>53.96</v>
      </c>
      <c r="H34" s="76">
        <v>54</v>
      </c>
      <c r="I34" s="76">
        <v>16.03</v>
      </c>
      <c r="J34" s="76">
        <v>16</v>
      </c>
      <c r="K34" s="82">
        <v>98</v>
      </c>
      <c r="L34" s="81">
        <v>28.16</v>
      </c>
      <c r="M34" s="76">
        <v>27.47</v>
      </c>
      <c r="N34" s="76">
        <v>5.13</v>
      </c>
      <c r="O34" s="76">
        <v>15.24</v>
      </c>
      <c r="P34" s="82">
        <v>54.94</v>
      </c>
      <c r="Q34" s="81">
        <v>130.5</v>
      </c>
      <c r="R34" s="76">
        <v>128.5</v>
      </c>
      <c r="S34" s="76">
        <v>18.420000000000002</v>
      </c>
      <c r="T34" s="76">
        <v>75</v>
      </c>
      <c r="U34" s="76">
        <v>214.5</v>
      </c>
      <c r="V34" s="76">
        <v>148.19999999999999</v>
      </c>
      <c r="W34" s="83">
        <v>119.9</v>
      </c>
      <c r="X34" s="81">
        <v>75.69</v>
      </c>
      <c r="Y34" s="76">
        <v>75</v>
      </c>
      <c r="Z34" s="76">
        <v>11.09</v>
      </c>
      <c r="AA34" s="76">
        <v>44</v>
      </c>
      <c r="AB34" s="76">
        <v>124</v>
      </c>
      <c r="AC34" s="76">
        <v>83.27</v>
      </c>
      <c r="AD34" s="82">
        <v>71.16</v>
      </c>
      <c r="AE34" s="81">
        <v>54.77</v>
      </c>
      <c r="AF34" s="76">
        <v>52.5</v>
      </c>
      <c r="AG34" s="76">
        <v>13.81</v>
      </c>
      <c r="AH34" s="76">
        <v>13</v>
      </c>
      <c r="AI34" s="82">
        <v>124.5</v>
      </c>
      <c r="AJ34" s="81">
        <v>37.4</v>
      </c>
      <c r="AK34" s="98">
        <v>21.9</v>
      </c>
    </row>
    <row r="35" spans="1:53" s="112" customFormat="1" ht="15.75" customHeight="1" x14ac:dyDescent="0.25">
      <c r="A35" s="107"/>
      <c r="B35" s="108"/>
      <c r="C35" s="107"/>
      <c r="D35" s="109"/>
      <c r="E35" s="110"/>
      <c r="F35" s="110"/>
      <c r="G35" s="110"/>
      <c r="H35" s="110"/>
      <c r="I35" s="110"/>
      <c r="J35" s="110"/>
      <c r="K35" s="110"/>
      <c r="L35" s="110"/>
      <c r="M35" s="110"/>
      <c r="N35" s="110"/>
      <c r="O35" s="110"/>
      <c r="P35" s="110"/>
      <c r="Q35" s="110"/>
      <c r="R35" s="110"/>
      <c r="S35" s="110"/>
      <c r="T35" s="111"/>
      <c r="U35" s="110"/>
      <c r="V35" s="110"/>
      <c r="W35" s="110"/>
      <c r="X35" s="110"/>
      <c r="Y35" s="110"/>
      <c r="Z35" s="110"/>
      <c r="AA35" s="110"/>
      <c r="AB35" s="110"/>
      <c r="AC35" s="110"/>
      <c r="AD35" s="110"/>
      <c r="AE35" s="110"/>
      <c r="AF35" s="107"/>
      <c r="AG35" s="107"/>
      <c r="AH35" s="107"/>
      <c r="AI35" s="107"/>
      <c r="AJ35" s="107"/>
      <c r="AK35" s="107"/>
      <c r="AL35" s="84"/>
      <c r="AM35" s="84"/>
      <c r="AN35" s="84"/>
      <c r="AO35" s="84"/>
      <c r="AP35" s="84"/>
      <c r="AQ35" s="84"/>
      <c r="AR35" s="84"/>
      <c r="AS35" s="84"/>
      <c r="AT35" s="84"/>
      <c r="AU35" s="84"/>
      <c r="AV35" s="84"/>
      <c r="AW35" s="84"/>
      <c r="AX35" s="84"/>
      <c r="AY35" s="84"/>
      <c r="AZ35" s="84"/>
      <c r="BA35" s="84"/>
    </row>
    <row r="36" spans="1:53" s="95" customFormat="1" ht="15.75" customHeight="1" x14ac:dyDescent="0.25">
      <c r="A36" s="76" t="s">
        <v>1</v>
      </c>
      <c r="B36" s="113" t="s">
        <v>110</v>
      </c>
      <c r="C36" s="86">
        <v>1664</v>
      </c>
      <c r="D36" s="87">
        <v>0.25</v>
      </c>
      <c r="E36" s="88">
        <v>965</v>
      </c>
      <c r="F36" s="89">
        <v>699</v>
      </c>
      <c r="G36" s="90">
        <v>52</v>
      </c>
      <c r="H36" s="91">
        <v>52</v>
      </c>
      <c r="I36" s="92">
        <v>10</v>
      </c>
      <c r="J36" s="91">
        <v>31</v>
      </c>
      <c r="K36" s="93">
        <v>75</v>
      </c>
      <c r="L36" s="90">
        <v>28</v>
      </c>
      <c r="M36" s="91">
        <v>27</v>
      </c>
      <c r="N36" s="92">
        <v>4.2</v>
      </c>
      <c r="O36" s="91">
        <v>17</v>
      </c>
      <c r="P36" s="93">
        <v>50</v>
      </c>
      <c r="Q36" s="90">
        <v>138</v>
      </c>
      <c r="R36" s="91">
        <v>136</v>
      </c>
      <c r="S36" s="92">
        <v>23</v>
      </c>
      <c r="T36" s="91">
        <v>84</v>
      </c>
      <c r="U36" s="91">
        <v>219</v>
      </c>
      <c r="V36" s="91">
        <v>152</v>
      </c>
      <c r="W36" s="94">
        <v>119</v>
      </c>
      <c r="X36" s="90">
        <v>85</v>
      </c>
      <c r="Y36" s="91">
        <v>84</v>
      </c>
      <c r="Z36" s="92">
        <v>13</v>
      </c>
      <c r="AA36" s="91">
        <v>53</v>
      </c>
      <c r="AB36" s="91">
        <v>130</v>
      </c>
      <c r="AC36" s="91">
        <v>93</v>
      </c>
      <c r="AD36" s="94">
        <v>74</v>
      </c>
      <c r="AE36" s="90">
        <v>53</v>
      </c>
      <c r="AF36" s="91">
        <v>50</v>
      </c>
      <c r="AG36" s="92">
        <v>14</v>
      </c>
      <c r="AH36" s="91">
        <v>21</v>
      </c>
      <c r="AI36" s="93">
        <v>120</v>
      </c>
      <c r="AJ36" s="90">
        <v>58</v>
      </c>
      <c r="AK36" s="481">
        <v>33</v>
      </c>
      <c r="AL36" s="84"/>
      <c r="AM36" s="84"/>
      <c r="AN36" s="84"/>
      <c r="AO36" s="84"/>
      <c r="AP36" s="84"/>
      <c r="AQ36" s="84"/>
      <c r="AR36" s="84"/>
      <c r="AS36" s="84"/>
      <c r="AT36" s="84"/>
      <c r="AU36" s="84"/>
      <c r="AV36" s="84"/>
      <c r="AW36" s="84"/>
      <c r="AX36" s="84"/>
      <c r="AY36" s="84"/>
      <c r="AZ36" s="84"/>
      <c r="BA36" s="84"/>
    </row>
    <row r="37" spans="1:53" s="95" customFormat="1" ht="15.75" customHeight="1" x14ac:dyDescent="0.25">
      <c r="A37" s="76" t="s">
        <v>1</v>
      </c>
      <c r="B37" s="113" t="s">
        <v>111</v>
      </c>
      <c r="C37" s="86">
        <v>977</v>
      </c>
      <c r="D37" s="87">
        <v>0.43</v>
      </c>
      <c r="E37" s="88">
        <v>512</v>
      </c>
      <c r="F37" s="89">
        <v>465</v>
      </c>
      <c r="G37" s="90">
        <v>51</v>
      </c>
      <c r="H37" s="91">
        <v>49</v>
      </c>
      <c r="I37" s="92">
        <v>10</v>
      </c>
      <c r="J37" s="91">
        <v>31</v>
      </c>
      <c r="K37" s="93">
        <v>76</v>
      </c>
      <c r="L37" s="90">
        <v>28</v>
      </c>
      <c r="M37" s="91">
        <v>27</v>
      </c>
      <c r="N37" s="92">
        <v>4.4000000000000004</v>
      </c>
      <c r="O37" s="91">
        <v>16</v>
      </c>
      <c r="P37" s="93">
        <v>52</v>
      </c>
      <c r="Q37" s="90">
        <v>134</v>
      </c>
      <c r="R37" s="91">
        <v>131</v>
      </c>
      <c r="S37" s="92">
        <v>22</v>
      </c>
      <c r="T37" s="91">
        <v>85</v>
      </c>
      <c r="U37" s="91">
        <v>235</v>
      </c>
      <c r="V37" s="91">
        <v>149</v>
      </c>
      <c r="W37" s="94">
        <v>117</v>
      </c>
      <c r="X37" s="90">
        <v>84</v>
      </c>
      <c r="Y37" s="91">
        <v>83</v>
      </c>
      <c r="Z37" s="92">
        <v>12</v>
      </c>
      <c r="AA37" s="91">
        <v>52</v>
      </c>
      <c r="AB37" s="91">
        <v>135</v>
      </c>
      <c r="AC37" s="91">
        <v>93</v>
      </c>
      <c r="AD37" s="94">
        <v>74</v>
      </c>
      <c r="AE37" s="90">
        <v>50</v>
      </c>
      <c r="AF37" s="91">
        <v>48</v>
      </c>
      <c r="AG37" s="92">
        <v>14</v>
      </c>
      <c r="AH37" s="91">
        <v>22</v>
      </c>
      <c r="AI37" s="93">
        <v>118</v>
      </c>
      <c r="AJ37" s="90">
        <v>52</v>
      </c>
      <c r="AK37" s="481">
        <v>27</v>
      </c>
    </row>
    <row r="38" spans="1:53" s="84" customFormat="1" ht="15.75" customHeight="1" x14ac:dyDescent="0.25">
      <c r="A38" s="114"/>
      <c r="B38" s="115"/>
      <c r="C38" s="116"/>
      <c r="D38" s="117"/>
      <c r="E38" s="118"/>
      <c r="F38" s="119"/>
      <c r="G38" s="120"/>
      <c r="H38" s="121"/>
      <c r="I38" s="121"/>
      <c r="J38" s="121"/>
      <c r="K38" s="122"/>
      <c r="L38" s="120"/>
      <c r="M38" s="121"/>
      <c r="N38" s="121"/>
      <c r="O38" s="121"/>
      <c r="P38" s="122"/>
      <c r="Q38" s="120"/>
      <c r="R38" s="121"/>
      <c r="S38" s="123"/>
      <c r="T38" s="124"/>
      <c r="U38" s="121"/>
      <c r="V38" s="121"/>
      <c r="W38" s="122"/>
      <c r="X38" s="120"/>
      <c r="Y38" s="121"/>
      <c r="Z38" s="121"/>
      <c r="AA38" s="121"/>
      <c r="AB38" s="121"/>
      <c r="AC38" s="121"/>
      <c r="AD38" s="122"/>
      <c r="AE38" s="125"/>
      <c r="AF38" s="126"/>
      <c r="AG38" s="126"/>
      <c r="AH38" s="121"/>
      <c r="AI38" s="122"/>
      <c r="AJ38" s="120"/>
      <c r="AK38" s="486"/>
    </row>
    <row r="39" spans="1:53" ht="15.75" customHeight="1" x14ac:dyDescent="0.25">
      <c r="A39" s="76" t="s">
        <v>53</v>
      </c>
      <c r="B39" s="127" t="s">
        <v>54</v>
      </c>
      <c r="C39" s="128">
        <v>2306</v>
      </c>
      <c r="D39" s="129">
        <v>0.47699999999999998</v>
      </c>
      <c r="E39" s="128">
        <v>1568</v>
      </c>
      <c r="F39" s="128">
        <v>738</v>
      </c>
      <c r="G39" s="128">
        <v>60</v>
      </c>
      <c r="H39" s="128">
        <v>60</v>
      </c>
      <c r="I39" s="128">
        <v>7</v>
      </c>
      <c r="J39" s="128">
        <v>37</v>
      </c>
      <c r="K39" s="128">
        <v>78</v>
      </c>
      <c r="L39" s="128">
        <v>32</v>
      </c>
      <c r="M39" s="128">
        <v>32</v>
      </c>
      <c r="N39" s="128">
        <v>5.7</v>
      </c>
      <c r="O39" s="128">
        <v>20</v>
      </c>
      <c r="P39" s="128">
        <v>61</v>
      </c>
      <c r="Q39" s="128">
        <v>143</v>
      </c>
      <c r="R39" s="128">
        <v>140</v>
      </c>
      <c r="S39" s="128">
        <v>18.3</v>
      </c>
      <c r="T39" s="128">
        <v>90</v>
      </c>
      <c r="U39" s="128">
        <v>220</v>
      </c>
      <c r="V39" s="128">
        <v>152</v>
      </c>
      <c r="W39" s="128">
        <v>125</v>
      </c>
      <c r="X39" s="128">
        <v>86</v>
      </c>
      <c r="Y39" s="128">
        <v>85</v>
      </c>
      <c r="Z39" s="128">
        <v>10</v>
      </c>
      <c r="AA39" s="128">
        <v>57</v>
      </c>
      <c r="AB39" s="128">
        <v>120</v>
      </c>
      <c r="AC39" s="128">
        <v>90</v>
      </c>
      <c r="AD39" s="128">
        <v>78</v>
      </c>
      <c r="AE39" s="128">
        <v>58</v>
      </c>
      <c r="AF39" s="128">
        <v>55</v>
      </c>
      <c r="AG39" s="128">
        <v>14.6</v>
      </c>
      <c r="AH39" s="128">
        <v>20</v>
      </c>
      <c r="AI39" s="128">
        <v>140</v>
      </c>
      <c r="AJ39" s="128" t="s">
        <v>1391</v>
      </c>
      <c r="AK39" s="128">
        <v>0</v>
      </c>
      <c r="AL39" s="130"/>
    </row>
    <row r="40" spans="1:53" ht="15.75" customHeight="1" x14ac:dyDescent="0.25">
      <c r="A40" s="76" t="s">
        <v>53</v>
      </c>
      <c r="B40" s="131" t="s">
        <v>57</v>
      </c>
      <c r="C40" s="128">
        <v>416</v>
      </c>
      <c r="D40" s="129">
        <v>0.68</v>
      </c>
      <c r="E40" s="128">
        <v>259</v>
      </c>
      <c r="F40" s="128">
        <v>157</v>
      </c>
      <c r="G40" s="128">
        <v>55</v>
      </c>
      <c r="H40" s="128">
        <v>56</v>
      </c>
      <c r="I40" s="128">
        <v>7</v>
      </c>
      <c r="J40" s="128">
        <v>39</v>
      </c>
      <c r="K40" s="128">
        <v>67</v>
      </c>
      <c r="L40" s="128">
        <v>31</v>
      </c>
      <c r="M40" s="128">
        <v>31</v>
      </c>
      <c r="N40" s="128">
        <v>4.5999999999999996</v>
      </c>
      <c r="O40" s="128">
        <v>24</v>
      </c>
      <c r="P40" s="128">
        <v>50</v>
      </c>
      <c r="Q40" s="128">
        <v>139</v>
      </c>
      <c r="R40" s="128">
        <v>136</v>
      </c>
      <c r="S40" s="128">
        <v>17.399999999999999</v>
      </c>
      <c r="T40" s="128">
        <v>98</v>
      </c>
      <c r="U40" s="128">
        <v>200</v>
      </c>
      <c r="V40" s="128">
        <v>147</v>
      </c>
      <c r="W40" s="128">
        <v>125</v>
      </c>
      <c r="X40" s="128">
        <v>86</v>
      </c>
      <c r="Y40" s="128">
        <v>87</v>
      </c>
      <c r="Z40" s="128">
        <v>9.5</v>
      </c>
      <c r="AA40" s="128">
        <v>59</v>
      </c>
      <c r="AB40" s="128">
        <v>118</v>
      </c>
      <c r="AC40" s="128">
        <v>90</v>
      </c>
      <c r="AD40" s="128">
        <v>79</v>
      </c>
      <c r="AE40" s="128">
        <v>52</v>
      </c>
      <c r="AF40" s="128">
        <v>50</v>
      </c>
      <c r="AG40" s="128">
        <v>13.9</v>
      </c>
      <c r="AH40" s="128">
        <v>20</v>
      </c>
      <c r="AI40" s="128">
        <v>102</v>
      </c>
      <c r="AJ40" s="128">
        <v>62</v>
      </c>
      <c r="AK40" s="128">
        <v>49</v>
      </c>
      <c r="AL40" s="130"/>
    </row>
    <row r="41" spans="1:53" ht="15.75" customHeight="1" x14ac:dyDescent="0.25">
      <c r="A41" s="76" t="s">
        <v>53</v>
      </c>
      <c r="B41" s="127" t="s">
        <v>59</v>
      </c>
      <c r="C41" s="128">
        <v>740</v>
      </c>
      <c r="D41" s="129">
        <v>0.7</v>
      </c>
      <c r="E41" s="128">
        <v>490</v>
      </c>
      <c r="F41" s="128">
        <v>250</v>
      </c>
      <c r="G41" s="128">
        <v>66</v>
      </c>
      <c r="H41" s="128">
        <v>66</v>
      </c>
      <c r="I41" s="128">
        <v>6</v>
      </c>
      <c r="J41" s="128">
        <v>57</v>
      </c>
      <c r="K41" s="128">
        <v>78</v>
      </c>
      <c r="L41" s="128">
        <v>28</v>
      </c>
      <c r="M41" s="128">
        <v>27</v>
      </c>
      <c r="N41" s="128">
        <v>4.5999999999999996</v>
      </c>
      <c r="O41" s="128">
        <v>18</v>
      </c>
      <c r="P41" s="128">
        <v>49</v>
      </c>
      <c r="Q41" s="128">
        <v>150</v>
      </c>
      <c r="R41" s="128">
        <v>148</v>
      </c>
      <c r="S41" s="128">
        <v>20.8</v>
      </c>
      <c r="T41" s="128">
        <v>101</v>
      </c>
      <c r="U41" s="128">
        <v>226</v>
      </c>
      <c r="V41" s="128">
        <v>161</v>
      </c>
      <c r="W41" s="128">
        <v>128</v>
      </c>
      <c r="X41" s="128">
        <v>83</v>
      </c>
      <c r="Y41" s="128">
        <v>83</v>
      </c>
      <c r="Z41" s="128">
        <v>9.4</v>
      </c>
      <c r="AA41" s="128">
        <v>56</v>
      </c>
      <c r="AB41" s="128">
        <v>112</v>
      </c>
      <c r="AC41" s="128">
        <v>86</v>
      </c>
      <c r="AD41" s="128">
        <v>77</v>
      </c>
      <c r="AE41" s="128">
        <v>67</v>
      </c>
      <c r="AF41" s="128">
        <v>65</v>
      </c>
      <c r="AG41" s="128">
        <v>17.899999999999999</v>
      </c>
      <c r="AH41" s="128">
        <v>22</v>
      </c>
      <c r="AI41" s="128">
        <v>134</v>
      </c>
      <c r="AJ41" s="128">
        <v>66</v>
      </c>
      <c r="AK41" s="128">
        <v>0</v>
      </c>
      <c r="AL41" s="130"/>
    </row>
    <row r="42" spans="1:53" ht="15.75" customHeight="1" x14ac:dyDescent="0.25">
      <c r="A42" s="76" t="s">
        <v>53</v>
      </c>
      <c r="B42" s="127" t="s">
        <v>61</v>
      </c>
      <c r="C42" s="128">
        <v>2580</v>
      </c>
      <c r="D42" s="129">
        <v>0.52</v>
      </c>
      <c r="E42" s="128">
        <v>1470</v>
      </c>
      <c r="F42" s="128">
        <v>1110</v>
      </c>
      <c r="G42" s="128">
        <v>60</v>
      </c>
      <c r="H42" s="128">
        <v>60</v>
      </c>
      <c r="I42" s="128">
        <v>8</v>
      </c>
      <c r="J42" s="128">
        <v>45</v>
      </c>
      <c r="K42" s="128">
        <v>74</v>
      </c>
      <c r="L42" s="128">
        <v>28</v>
      </c>
      <c r="M42" s="128">
        <v>27</v>
      </c>
      <c r="N42" s="128">
        <v>4.9000000000000004</v>
      </c>
      <c r="O42" s="128">
        <v>16</v>
      </c>
      <c r="P42" s="128">
        <v>61</v>
      </c>
      <c r="Q42" s="128">
        <v>137</v>
      </c>
      <c r="R42" s="128">
        <v>136</v>
      </c>
      <c r="S42" s="128">
        <v>18.7</v>
      </c>
      <c r="T42" s="128">
        <v>80</v>
      </c>
      <c r="U42" s="128">
        <v>220</v>
      </c>
      <c r="V42" s="128">
        <v>148</v>
      </c>
      <c r="W42" s="128">
        <v>123</v>
      </c>
      <c r="X42" s="128">
        <v>82</v>
      </c>
      <c r="Y42" s="128">
        <v>82</v>
      </c>
      <c r="Z42" s="128">
        <v>9.5</v>
      </c>
      <c r="AA42" s="128">
        <v>48</v>
      </c>
      <c r="AB42" s="128">
        <v>135</v>
      </c>
      <c r="AC42" s="128">
        <v>86</v>
      </c>
      <c r="AD42" s="128">
        <v>76</v>
      </c>
      <c r="AE42" s="128">
        <v>55</v>
      </c>
      <c r="AF42" s="128">
        <v>53</v>
      </c>
      <c r="AG42" s="128">
        <v>15.4</v>
      </c>
      <c r="AH42" s="128">
        <v>19</v>
      </c>
      <c r="AI42" s="128">
        <v>119</v>
      </c>
      <c r="AJ42" s="128">
        <v>57</v>
      </c>
      <c r="AK42" s="128">
        <v>56</v>
      </c>
      <c r="AL42" s="562"/>
    </row>
    <row r="43" spans="1:53" ht="15.75" customHeight="1" x14ac:dyDescent="0.25">
      <c r="A43" s="76" t="s">
        <v>53</v>
      </c>
      <c r="B43" s="127" t="s">
        <v>63</v>
      </c>
      <c r="C43" s="128">
        <v>1088</v>
      </c>
      <c r="D43" s="129">
        <v>0.51</v>
      </c>
      <c r="E43" s="128">
        <v>785</v>
      </c>
      <c r="F43" s="128">
        <v>303</v>
      </c>
      <c r="G43" s="128">
        <v>63</v>
      </c>
      <c r="H43" s="128">
        <v>66</v>
      </c>
      <c r="I43" s="128">
        <v>9</v>
      </c>
      <c r="J43" s="128">
        <v>27</v>
      </c>
      <c r="K43" s="128">
        <v>74</v>
      </c>
      <c r="L43" s="128">
        <v>30</v>
      </c>
      <c r="M43" s="128">
        <v>29</v>
      </c>
      <c r="N43" s="128">
        <v>5.0999999999999996</v>
      </c>
      <c r="O43" s="128">
        <v>19</v>
      </c>
      <c r="P43" s="128">
        <v>53</v>
      </c>
      <c r="Q43" s="128">
        <v>143</v>
      </c>
      <c r="R43" s="128">
        <v>141</v>
      </c>
      <c r="S43" s="128">
        <v>20.3</v>
      </c>
      <c r="T43" s="128">
        <v>86</v>
      </c>
      <c r="U43" s="128">
        <v>229</v>
      </c>
      <c r="V43" s="128">
        <v>150</v>
      </c>
      <c r="W43" s="128">
        <v>125</v>
      </c>
      <c r="X43" s="128">
        <v>81</v>
      </c>
      <c r="Y43" s="128">
        <v>81</v>
      </c>
      <c r="Z43" s="128">
        <v>11</v>
      </c>
      <c r="AA43" s="128">
        <v>46</v>
      </c>
      <c r="AB43" s="128">
        <v>121</v>
      </c>
      <c r="AC43" s="128">
        <v>83</v>
      </c>
      <c r="AD43" s="128">
        <v>75</v>
      </c>
      <c r="AE43" s="128">
        <v>62</v>
      </c>
      <c r="AF43" s="128">
        <v>60</v>
      </c>
      <c r="AG43" s="128">
        <v>18.2</v>
      </c>
      <c r="AH43" s="128">
        <v>22</v>
      </c>
      <c r="AI43" s="128">
        <v>143</v>
      </c>
      <c r="AJ43" s="128">
        <v>72</v>
      </c>
      <c r="AK43" s="128">
        <v>60</v>
      </c>
      <c r="AL43" s="562"/>
    </row>
    <row r="44" spans="1:53" ht="15.75" customHeight="1" x14ac:dyDescent="0.25">
      <c r="A44" s="76" t="s">
        <v>53</v>
      </c>
      <c r="B44" s="127" t="s">
        <v>65</v>
      </c>
      <c r="C44" s="128">
        <v>4237</v>
      </c>
      <c r="D44" s="129">
        <v>0.43</v>
      </c>
      <c r="E44" s="128">
        <v>2876</v>
      </c>
      <c r="F44" s="128">
        <v>1361</v>
      </c>
      <c r="G44" s="128">
        <v>61</v>
      </c>
      <c r="H44" s="128">
        <v>61</v>
      </c>
      <c r="I44" s="128">
        <v>8</v>
      </c>
      <c r="J44" s="128">
        <v>28</v>
      </c>
      <c r="K44" s="128">
        <v>90</v>
      </c>
      <c r="L44" s="128">
        <v>29</v>
      </c>
      <c r="M44" s="128">
        <v>28</v>
      </c>
      <c r="N44" s="128">
        <v>4.8</v>
      </c>
      <c r="O44" s="128">
        <v>16</v>
      </c>
      <c r="P44" s="128">
        <v>57</v>
      </c>
      <c r="Q44" s="128">
        <v>145</v>
      </c>
      <c r="R44" s="128">
        <v>142</v>
      </c>
      <c r="S44" s="128">
        <v>20.5</v>
      </c>
      <c r="T44" s="128">
        <v>84</v>
      </c>
      <c r="U44" s="128">
        <v>237</v>
      </c>
      <c r="V44" s="128">
        <v>154</v>
      </c>
      <c r="W44" s="128">
        <v>125</v>
      </c>
      <c r="X44" s="128">
        <v>84</v>
      </c>
      <c r="Y44" s="128">
        <v>83</v>
      </c>
      <c r="Z44" s="128">
        <v>10.7</v>
      </c>
      <c r="AA44" s="128">
        <v>39</v>
      </c>
      <c r="AB44" s="128">
        <v>130</v>
      </c>
      <c r="AC44" s="128">
        <v>87</v>
      </c>
      <c r="AD44" s="128">
        <v>77</v>
      </c>
      <c r="AE44" s="128">
        <v>61</v>
      </c>
      <c r="AF44" s="128">
        <v>59</v>
      </c>
      <c r="AG44" s="128">
        <v>17.399999999999999</v>
      </c>
      <c r="AH44" s="128">
        <v>16</v>
      </c>
      <c r="AI44" s="128">
        <v>157</v>
      </c>
      <c r="AJ44" s="128">
        <v>68</v>
      </c>
      <c r="AK44" s="128">
        <v>37</v>
      </c>
      <c r="AL44" s="562"/>
    </row>
    <row r="45" spans="1:53" ht="15.75" customHeight="1" x14ac:dyDescent="0.25">
      <c r="A45" s="76" t="s">
        <v>53</v>
      </c>
      <c r="B45" s="127" t="s">
        <v>1261</v>
      </c>
      <c r="C45" s="128">
        <v>3674</v>
      </c>
      <c r="D45" s="129">
        <v>0.55400000000000005</v>
      </c>
      <c r="E45" s="128">
        <v>1232</v>
      </c>
      <c r="F45" s="128">
        <v>2442</v>
      </c>
      <c r="G45" s="128">
        <v>49</v>
      </c>
      <c r="H45" s="128">
        <v>50</v>
      </c>
      <c r="I45" s="128">
        <v>12.3</v>
      </c>
      <c r="J45" s="128">
        <v>19</v>
      </c>
      <c r="K45" s="128">
        <v>72</v>
      </c>
      <c r="L45" s="128">
        <v>26</v>
      </c>
      <c r="M45" s="128">
        <v>25</v>
      </c>
      <c r="N45" s="128">
        <v>4.5999999999999996</v>
      </c>
      <c r="O45" s="128">
        <v>16</v>
      </c>
      <c r="P45" s="128">
        <v>53</v>
      </c>
      <c r="Q45" s="128">
        <v>130</v>
      </c>
      <c r="R45" s="128">
        <v>127</v>
      </c>
      <c r="S45" s="128">
        <v>19.2</v>
      </c>
      <c r="T45" s="128">
        <v>84</v>
      </c>
      <c r="U45" s="128">
        <v>220</v>
      </c>
      <c r="V45" s="128">
        <v>151</v>
      </c>
      <c r="W45" s="128">
        <v>120</v>
      </c>
      <c r="X45" s="128">
        <v>82</v>
      </c>
      <c r="Y45" s="128">
        <v>81</v>
      </c>
      <c r="Z45" s="128">
        <v>11.3</v>
      </c>
      <c r="AA45" s="128">
        <v>48</v>
      </c>
      <c r="AB45" s="128">
        <v>135</v>
      </c>
      <c r="AC45" s="128">
        <v>93</v>
      </c>
      <c r="AD45" s="128">
        <v>76</v>
      </c>
      <c r="AE45" s="128">
        <v>48</v>
      </c>
      <c r="AF45" s="128">
        <v>46</v>
      </c>
      <c r="AG45" s="128">
        <v>12.4</v>
      </c>
      <c r="AH45" s="128">
        <v>14</v>
      </c>
      <c r="AI45" s="128">
        <v>123</v>
      </c>
      <c r="AJ45" s="128">
        <v>32.9</v>
      </c>
      <c r="AK45" s="128">
        <v>10.8</v>
      </c>
      <c r="AL45" s="562"/>
    </row>
    <row r="46" spans="1:53" ht="15.75" customHeight="1" x14ac:dyDescent="0.25">
      <c r="A46" s="76" t="s">
        <v>53</v>
      </c>
      <c r="B46" s="127" t="s">
        <v>68</v>
      </c>
      <c r="C46" s="128">
        <v>5983</v>
      </c>
      <c r="D46" s="129">
        <v>0.51600000000000001</v>
      </c>
      <c r="E46" s="128">
        <v>2343</v>
      </c>
      <c r="F46" s="128">
        <v>3640</v>
      </c>
      <c r="G46" s="128">
        <v>46</v>
      </c>
      <c r="H46" s="128">
        <v>45</v>
      </c>
      <c r="I46" s="128">
        <v>7.9</v>
      </c>
      <c r="J46" s="128">
        <v>30</v>
      </c>
      <c r="K46" s="128">
        <v>61</v>
      </c>
      <c r="L46" s="128">
        <v>26</v>
      </c>
      <c r="M46" s="128">
        <v>26</v>
      </c>
      <c r="N46" s="128">
        <v>4.5999999999999996</v>
      </c>
      <c r="O46" s="128">
        <v>15</v>
      </c>
      <c r="P46" s="128">
        <v>57</v>
      </c>
      <c r="Q46" s="128">
        <v>132</v>
      </c>
      <c r="R46" s="128">
        <v>130</v>
      </c>
      <c r="S46" s="128">
        <v>19</v>
      </c>
      <c r="T46" s="128">
        <v>82</v>
      </c>
      <c r="U46" s="128">
        <v>231</v>
      </c>
      <c r="V46" s="128">
        <v>149</v>
      </c>
      <c r="W46" s="128">
        <v>121</v>
      </c>
      <c r="X46" s="128">
        <v>83</v>
      </c>
      <c r="Y46" s="128">
        <v>80</v>
      </c>
      <c r="Z46" s="128">
        <v>12.3</v>
      </c>
      <c r="AA46" s="128">
        <v>47</v>
      </c>
      <c r="AB46" s="128">
        <v>142</v>
      </c>
      <c r="AC46" s="128">
        <v>95</v>
      </c>
      <c r="AD46" s="128">
        <v>76</v>
      </c>
      <c r="AE46" s="128">
        <v>48</v>
      </c>
      <c r="AF46" s="128">
        <v>48</v>
      </c>
      <c r="AG46" s="128">
        <v>11.6</v>
      </c>
      <c r="AH46" s="128">
        <v>10</v>
      </c>
      <c r="AI46" s="128">
        <v>124</v>
      </c>
      <c r="AJ46" s="128">
        <v>39.1</v>
      </c>
      <c r="AK46" s="128">
        <v>7.1</v>
      </c>
      <c r="AL46" s="130"/>
    </row>
    <row r="47" spans="1:53" ht="15.75" customHeight="1" x14ac:dyDescent="0.25">
      <c r="A47" s="76" t="s">
        <v>53</v>
      </c>
      <c r="B47" s="132" t="s">
        <v>1392</v>
      </c>
      <c r="C47" s="77">
        <v>4766</v>
      </c>
      <c r="D47" s="133">
        <v>0.53</v>
      </c>
      <c r="E47" s="76">
        <v>2042</v>
      </c>
      <c r="F47" s="76">
        <v>2724</v>
      </c>
      <c r="G47" s="76">
        <v>49</v>
      </c>
      <c r="H47" s="76">
        <v>50</v>
      </c>
      <c r="I47" s="76">
        <v>15.7</v>
      </c>
      <c r="J47" s="76">
        <v>19</v>
      </c>
      <c r="K47" s="76">
        <v>78</v>
      </c>
      <c r="L47" s="76">
        <v>26</v>
      </c>
      <c r="M47" s="76">
        <v>26</v>
      </c>
      <c r="N47" s="76">
        <v>4.4000000000000004</v>
      </c>
      <c r="O47" s="76">
        <v>16</v>
      </c>
      <c r="P47" s="76">
        <v>60</v>
      </c>
      <c r="Q47" s="76">
        <v>133</v>
      </c>
      <c r="R47" s="76">
        <v>131</v>
      </c>
      <c r="S47" s="76">
        <v>19.3</v>
      </c>
      <c r="T47" s="76">
        <v>83</v>
      </c>
      <c r="U47" s="76">
        <v>234</v>
      </c>
      <c r="V47" s="76">
        <v>149</v>
      </c>
      <c r="W47" s="76">
        <v>121</v>
      </c>
      <c r="X47" s="76">
        <v>80</v>
      </c>
      <c r="Y47" s="76">
        <v>80</v>
      </c>
      <c r="Z47" s="76">
        <v>10.1</v>
      </c>
      <c r="AA47" s="76">
        <v>48</v>
      </c>
      <c r="AB47" s="76">
        <v>122</v>
      </c>
      <c r="AC47" s="76">
        <v>87</v>
      </c>
      <c r="AD47" s="76">
        <v>75</v>
      </c>
      <c r="AE47" s="76">
        <v>54</v>
      </c>
      <c r="AF47" s="76">
        <v>51</v>
      </c>
      <c r="AG47" s="76">
        <v>15.7</v>
      </c>
      <c r="AH47" s="76">
        <v>18</v>
      </c>
      <c r="AI47" s="76">
        <v>134</v>
      </c>
      <c r="AJ47" s="133">
        <v>0.43</v>
      </c>
      <c r="AK47" s="133">
        <v>0.19</v>
      </c>
    </row>
    <row r="48" spans="1:53" ht="15.75" customHeight="1" x14ac:dyDescent="0.25">
      <c r="A48" s="76" t="s">
        <v>53</v>
      </c>
      <c r="B48" s="127" t="s">
        <v>73</v>
      </c>
      <c r="C48" s="128">
        <v>497</v>
      </c>
      <c r="D48" s="129">
        <v>0.36699999999999999</v>
      </c>
      <c r="E48" s="128">
        <v>356</v>
      </c>
      <c r="F48" s="128">
        <v>141</v>
      </c>
      <c r="G48" s="128">
        <v>63</v>
      </c>
      <c r="H48" s="128">
        <v>64</v>
      </c>
      <c r="I48" s="128">
        <v>10.6</v>
      </c>
      <c r="J48" s="128">
        <v>29</v>
      </c>
      <c r="K48" s="128">
        <v>92</v>
      </c>
      <c r="L48" s="128">
        <v>30</v>
      </c>
      <c r="M48" s="128">
        <v>29</v>
      </c>
      <c r="N48" s="128">
        <v>5.4</v>
      </c>
      <c r="O48" s="128">
        <v>20</v>
      </c>
      <c r="P48" s="128">
        <v>59</v>
      </c>
      <c r="Q48" s="128">
        <v>152</v>
      </c>
      <c r="R48" s="128">
        <v>150</v>
      </c>
      <c r="S48" s="128">
        <v>25.1</v>
      </c>
      <c r="T48" s="128">
        <v>85</v>
      </c>
      <c r="U48" s="128">
        <v>224</v>
      </c>
      <c r="V48" s="128">
        <v>163</v>
      </c>
      <c r="W48" s="128">
        <v>124</v>
      </c>
      <c r="X48" s="128">
        <v>87</v>
      </c>
      <c r="Y48" s="128">
        <v>86</v>
      </c>
      <c r="Z48" s="128">
        <v>12.7</v>
      </c>
      <c r="AA48" s="128">
        <v>50</v>
      </c>
      <c r="AB48" s="128">
        <v>125</v>
      </c>
      <c r="AC48" s="128">
        <v>91</v>
      </c>
      <c r="AD48" s="128">
        <v>76</v>
      </c>
      <c r="AE48" s="128">
        <v>65</v>
      </c>
      <c r="AF48" s="128">
        <v>63</v>
      </c>
      <c r="AG48" s="128">
        <v>19.399999999999999</v>
      </c>
      <c r="AH48" s="128">
        <v>-1</v>
      </c>
      <c r="AI48" s="128">
        <v>130</v>
      </c>
      <c r="AJ48" s="128">
        <v>89</v>
      </c>
      <c r="AK48" s="128" t="s">
        <v>1393</v>
      </c>
      <c r="AL48" s="130"/>
    </row>
    <row r="49" spans="1:38" ht="15.75" customHeight="1" x14ac:dyDescent="0.25">
      <c r="A49" s="76" t="s">
        <v>53</v>
      </c>
      <c r="B49" s="132" t="s">
        <v>125</v>
      </c>
      <c r="C49" s="77">
        <v>2636</v>
      </c>
      <c r="D49" s="133">
        <v>0.39</v>
      </c>
      <c r="E49" s="76">
        <v>1869</v>
      </c>
      <c r="F49" s="76">
        <v>820</v>
      </c>
      <c r="G49" s="76">
        <v>61</v>
      </c>
      <c r="H49" s="76">
        <v>62</v>
      </c>
      <c r="I49" s="76">
        <v>11.5</v>
      </c>
      <c r="J49" s="76">
        <v>19</v>
      </c>
      <c r="K49" s="76">
        <v>90</v>
      </c>
      <c r="L49" s="76">
        <v>31</v>
      </c>
      <c r="M49" s="76">
        <v>30</v>
      </c>
      <c r="N49" s="76">
        <v>5.4</v>
      </c>
      <c r="O49" s="76">
        <v>14</v>
      </c>
      <c r="P49" s="76">
        <v>60</v>
      </c>
      <c r="Q49" s="76">
        <v>139</v>
      </c>
      <c r="R49" s="76">
        <v>139</v>
      </c>
      <c r="S49" s="76">
        <v>16.899999999999999</v>
      </c>
      <c r="T49" s="76">
        <v>90</v>
      </c>
      <c r="U49" s="76">
        <v>230</v>
      </c>
      <c r="V49" s="76">
        <v>146</v>
      </c>
      <c r="W49" s="76">
        <v>125</v>
      </c>
      <c r="X49" s="76">
        <v>79</v>
      </c>
      <c r="Y49" s="76">
        <v>80</v>
      </c>
      <c r="Z49" s="76">
        <v>9.3000000000000007</v>
      </c>
      <c r="AA49" s="76">
        <v>50</v>
      </c>
      <c r="AB49" s="76">
        <v>130</v>
      </c>
      <c r="AC49" s="76">
        <v>81</v>
      </c>
      <c r="AD49" s="76">
        <v>75</v>
      </c>
      <c r="AE49" s="76">
        <v>62</v>
      </c>
      <c r="AF49" s="76">
        <v>60</v>
      </c>
      <c r="AG49" s="76">
        <v>14.4</v>
      </c>
      <c r="AH49" s="76">
        <v>18</v>
      </c>
      <c r="AI49" s="76">
        <v>140</v>
      </c>
      <c r="AJ49" s="133">
        <v>0.69</v>
      </c>
      <c r="AK49" s="133">
        <v>0.33</v>
      </c>
    </row>
    <row r="50" spans="1:38" ht="15.75" customHeight="1" x14ac:dyDescent="0.25">
      <c r="A50" s="76" t="s">
        <v>53</v>
      </c>
      <c r="B50" s="127" t="s">
        <v>77</v>
      </c>
      <c r="C50" s="128">
        <v>1996</v>
      </c>
      <c r="D50" s="129">
        <v>0.38100000000000001</v>
      </c>
      <c r="E50" s="128">
        <v>1818</v>
      </c>
      <c r="F50" s="128">
        <v>178</v>
      </c>
      <c r="G50" s="128">
        <v>63</v>
      </c>
      <c r="H50" s="128">
        <v>64</v>
      </c>
      <c r="I50" s="128">
        <v>8.6999999999999993</v>
      </c>
      <c r="J50" s="128">
        <v>32</v>
      </c>
      <c r="K50" s="128">
        <v>83</v>
      </c>
      <c r="L50" s="128">
        <v>31</v>
      </c>
      <c r="M50" s="128">
        <v>30</v>
      </c>
      <c r="N50" s="128">
        <v>5.5</v>
      </c>
      <c r="O50" s="128">
        <v>18</v>
      </c>
      <c r="P50" s="128">
        <v>65</v>
      </c>
      <c r="Q50" s="128">
        <v>162</v>
      </c>
      <c r="R50" s="128">
        <v>161</v>
      </c>
      <c r="S50" s="128">
        <v>22.4</v>
      </c>
      <c r="T50" s="128">
        <v>93</v>
      </c>
      <c r="U50" s="128">
        <v>234</v>
      </c>
      <c r="V50" s="128">
        <v>165</v>
      </c>
      <c r="W50" s="128">
        <v>125</v>
      </c>
      <c r="X50" s="128">
        <v>93</v>
      </c>
      <c r="Y50" s="128">
        <v>93</v>
      </c>
      <c r="Z50" s="128">
        <v>11.8</v>
      </c>
      <c r="AA50" s="128">
        <v>40</v>
      </c>
      <c r="AB50" s="128">
        <v>139</v>
      </c>
      <c r="AC50" s="128">
        <v>95</v>
      </c>
      <c r="AD50" s="128">
        <v>78</v>
      </c>
      <c r="AE50" s="128">
        <v>68</v>
      </c>
      <c r="AF50" s="128">
        <v>67</v>
      </c>
      <c r="AG50" s="128">
        <v>18.600000000000001</v>
      </c>
      <c r="AH50" s="128">
        <v>15</v>
      </c>
      <c r="AI50" s="128">
        <v>137</v>
      </c>
      <c r="AJ50" s="128" t="s">
        <v>1394</v>
      </c>
      <c r="AK50" s="128" t="s">
        <v>1395</v>
      </c>
      <c r="AL50" s="130"/>
    </row>
    <row r="51" spans="1:38" ht="15.75" customHeight="1" x14ac:dyDescent="0.25">
      <c r="A51" s="76" t="s">
        <v>53</v>
      </c>
      <c r="B51" s="127" t="s">
        <v>78</v>
      </c>
      <c r="C51" s="128">
        <v>430</v>
      </c>
      <c r="D51" s="129">
        <v>0.66200000000000003</v>
      </c>
      <c r="E51" s="128">
        <v>216</v>
      </c>
      <c r="F51" s="128">
        <v>214</v>
      </c>
      <c r="G51" s="128">
        <v>58</v>
      </c>
      <c r="H51" s="128">
        <v>60</v>
      </c>
      <c r="I51" s="128" t="s">
        <v>1396</v>
      </c>
      <c r="J51" s="128">
        <v>27</v>
      </c>
      <c r="K51" s="128">
        <v>78</v>
      </c>
      <c r="L51" s="128">
        <v>22</v>
      </c>
      <c r="M51" s="128">
        <v>22</v>
      </c>
      <c r="N51" s="128" t="s">
        <v>1397</v>
      </c>
      <c r="O51" s="128">
        <v>16</v>
      </c>
      <c r="P51" s="128">
        <v>25</v>
      </c>
      <c r="Q51" s="128">
        <v>139</v>
      </c>
      <c r="R51" s="128">
        <v>136</v>
      </c>
      <c r="S51" s="128" t="s">
        <v>1398</v>
      </c>
      <c r="T51" s="128">
        <v>95</v>
      </c>
      <c r="U51" s="128">
        <v>213</v>
      </c>
      <c r="V51" s="128">
        <v>157</v>
      </c>
      <c r="W51" s="128">
        <v>121</v>
      </c>
      <c r="X51" s="128">
        <v>85</v>
      </c>
      <c r="Y51" s="128">
        <v>84</v>
      </c>
      <c r="Z51" s="128" t="s">
        <v>1399</v>
      </c>
      <c r="AA51" s="128">
        <v>58</v>
      </c>
      <c r="AB51" s="128">
        <v>122</v>
      </c>
      <c r="AC51" s="128">
        <v>93</v>
      </c>
      <c r="AD51" s="128">
        <v>77</v>
      </c>
      <c r="AE51" s="128">
        <v>54</v>
      </c>
      <c r="AF51" s="128">
        <v>51</v>
      </c>
      <c r="AG51" s="128" t="s">
        <v>1400</v>
      </c>
      <c r="AH51" s="128">
        <v>20</v>
      </c>
      <c r="AI51" s="128">
        <v>128</v>
      </c>
      <c r="AJ51" s="128" t="s">
        <v>1401</v>
      </c>
      <c r="AK51" s="128" t="s">
        <v>1402</v>
      </c>
      <c r="AL51" s="130"/>
    </row>
    <row r="52" spans="1:38" ht="15.75" customHeight="1" x14ac:dyDescent="0.25">
      <c r="A52" s="134"/>
      <c r="B52" s="135"/>
      <c r="C52" s="134"/>
      <c r="D52" s="136"/>
      <c r="E52" s="114"/>
      <c r="F52" s="114"/>
      <c r="G52" s="114"/>
      <c r="H52" s="114"/>
      <c r="I52" s="114"/>
      <c r="J52" s="114"/>
      <c r="K52" s="114"/>
      <c r="L52" s="114"/>
      <c r="M52" s="114"/>
      <c r="N52" s="114"/>
      <c r="O52" s="114"/>
      <c r="P52" s="114"/>
      <c r="Q52" s="114"/>
      <c r="R52" s="114"/>
      <c r="S52" s="114"/>
      <c r="T52" s="137"/>
      <c r="U52" s="114"/>
      <c r="V52" s="114"/>
      <c r="W52" s="114"/>
      <c r="X52" s="114"/>
      <c r="Y52" s="114"/>
      <c r="Z52" s="114"/>
      <c r="AA52" s="114"/>
      <c r="AB52" s="114"/>
      <c r="AC52" s="114"/>
      <c r="AD52" s="114"/>
      <c r="AE52" s="114"/>
      <c r="AF52" s="134"/>
      <c r="AG52" s="134"/>
      <c r="AH52" s="134"/>
      <c r="AI52" s="134"/>
      <c r="AJ52" s="134"/>
      <c r="AK52" s="134"/>
    </row>
    <row r="53" spans="1:38" ht="15.75" customHeight="1" x14ac:dyDescent="0.25">
      <c r="A53" s="138" t="s">
        <v>79</v>
      </c>
      <c r="B53" s="139" t="s">
        <v>80</v>
      </c>
      <c r="C53" s="140">
        <v>8107</v>
      </c>
      <c r="D53" s="141">
        <v>0.55679999999999996</v>
      </c>
      <c r="E53" s="142">
        <v>4379</v>
      </c>
      <c r="F53" s="143">
        <v>3703</v>
      </c>
      <c r="G53" s="144">
        <v>57.91</v>
      </c>
      <c r="H53" s="20">
        <v>60</v>
      </c>
      <c r="I53" s="20">
        <v>15.11</v>
      </c>
      <c r="J53" s="20">
        <v>21</v>
      </c>
      <c r="K53" s="145">
        <v>93</v>
      </c>
      <c r="L53" s="144">
        <v>25.6</v>
      </c>
      <c r="M53" s="20">
        <v>25.03</v>
      </c>
      <c r="N53" s="20">
        <v>4.3099999999999996</v>
      </c>
      <c r="O53" s="20">
        <v>12.82</v>
      </c>
      <c r="P53" s="145">
        <v>50.37</v>
      </c>
      <c r="Q53" s="144">
        <v>138.93</v>
      </c>
      <c r="R53" s="20">
        <v>136</v>
      </c>
      <c r="S53" s="20">
        <v>22.57</v>
      </c>
      <c r="T53" s="20">
        <v>83</v>
      </c>
      <c r="U53" s="20">
        <v>240</v>
      </c>
      <c r="V53" s="20">
        <v>154.02000000000001</v>
      </c>
      <c r="W53" s="145">
        <v>121.04</v>
      </c>
      <c r="X53" s="144">
        <v>84.15</v>
      </c>
      <c r="Y53" s="20">
        <v>84</v>
      </c>
      <c r="Z53" s="20">
        <v>12.17</v>
      </c>
      <c r="AA53" s="20">
        <v>44</v>
      </c>
      <c r="AB53" s="20">
        <v>135</v>
      </c>
      <c r="AC53" s="20">
        <v>90.79</v>
      </c>
      <c r="AD53" s="145">
        <v>76.28</v>
      </c>
      <c r="AE53" s="144">
        <v>54.78</v>
      </c>
      <c r="AF53" s="20">
        <v>51</v>
      </c>
      <c r="AG53" s="20">
        <v>17.829999999999998</v>
      </c>
      <c r="AH53" s="20">
        <v>8</v>
      </c>
      <c r="AI53" s="145">
        <v>148</v>
      </c>
      <c r="AJ53" s="146">
        <v>54.25</v>
      </c>
      <c r="AK53" s="487">
        <v>11.59</v>
      </c>
    </row>
    <row r="54" spans="1:38" ht="15.75" customHeight="1" x14ac:dyDescent="0.25">
      <c r="A54" s="138" t="s">
        <v>79</v>
      </c>
      <c r="B54" s="139" t="s">
        <v>81</v>
      </c>
      <c r="C54" s="140">
        <v>11821</v>
      </c>
      <c r="D54" s="141">
        <v>0.52280000000000004</v>
      </c>
      <c r="E54" s="142">
        <v>6963</v>
      </c>
      <c r="F54" s="143">
        <v>4842</v>
      </c>
      <c r="G54" s="144">
        <v>56.63</v>
      </c>
      <c r="H54" s="20">
        <v>56</v>
      </c>
      <c r="I54" s="20">
        <v>12.98</v>
      </c>
      <c r="J54" s="20">
        <v>20</v>
      </c>
      <c r="K54" s="145">
        <v>90</v>
      </c>
      <c r="L54" s="144">
        <v>26.31</v>
      </c>
      <c r="M54" s="20">
        <v>25.77</v>
      </c>
      <c r="N54" s="20">
        <v>4.3499999999999996</v>
      </c>
      <c r="O54" s="20">
        <v>12.89</v>
      </c>
      <c r="P54" s="145">
        <v>64.8</v>
      </c>
      <c r="Q54" s="144">
        <v>139.22</v>
      </c>
      <c r="R54" s="20">
        <v>138</v>
      </c>
      <c r="S54" s="20">
        <v>20.46</v>
      </c>
      <c r="T54" s="20">
        <v>80</v>
      </c>
      <c r="U54" s="20">
        <v>240</v>
      </c>
      <c r="V54" s="20">
        <v>151.13</v>
      </c>
      <c r="W54" s="145">
        <v>122.05</v>
      </c>
      <c r="X54" s="144">
        <v>82.59</v>
      </c>
      <c r="Y54" s="20">
        <v>80</v>
      </c>
      <c r="Z54" s="20">
        <v>11.16</v>
      </c>
      <c r="AA54" s="20">
        <v>40</v>
      </c>
      <c r="AB54" s="20">
        <v>140</v>
      </c>
      <c r="AC54" s="20">
        <v>87.59</v>
      </c>
      <c r="AD54" s="145">
        <v>75.39</v>
      </c>
      <c r="AE54" s="144">
        <v>56.62</v>
      </c>
      <c r="AF54" s="20">
        <v>55</v>
      </c>
      <c r="AG54" s="20">
        <v>16.39</v>
      </c>
      <c r="AH54" s="20">
        <v>5</v>
      </c>
      <c r="AI54" s="145">
        <v>160</v>
      </c>
      <c r="AJ54" s="146">
        <v>59.040000000000006</v>
      </c>
      <c r="AK54" s="487">
        <v>17.919999999999998</v>
      </c>
    </row>
    <row r="55" spans="1:38" ht="15.75" customHeight="1" x14ac:dyDescent="0.25">
      <c r="A55" s="138" t="s">
        <v>79</v>
      </c>
      <c r="B55" s="63" t="s">
        <v>82</v>
      </c>
      <c r="C55" s="140">
        <v>6625</v>
      </c>
      <c r="D55" s="141">
        <v>0.3004</v>
      </c>
      <c r="E55" s="142">
        <v>1149</v>
      </c>
      <c r="F55" s="143">
        <v>582</v>
      </c>
      <c r="G55" s="144">
        <v>64.010000000000005</v>
      </c>
      <c r="H55" s="20">
        <v>64</v>
      </c>
      <c r="I55" s="20">
        <v>10.49</v>
      </c>
      <c r="J55" s="20">
        <v>28</v>
      </c>
      <c r="K55" s="145">
        <v>91</v>
      </c>
      <c r="L55" s="144">
        <v>27.39</v>
      </c>
      <c r="M55" s="20">
        <v>26.83</v>
      </c>
      <c r="N55" s="20">
        <v>4.72</v>
      </c>
      <c r="O55" s="20">
        <v>16.14</v>
      </c>
      <c r="P55" s="145">
        <v>70.150000000000006</v>
      </c>
      <c r="Q55" s="144">
        <v>140.12</v>
      </c>
      <c r="R55" s="20">
        <v>140</v>
      </c>
      <c r="S55" s="20">
        <v>22.57</v>
      </c>
      <c r="T55" s="20">
        <v>80</v>
      </c>
      <c r="U55" s="20">
        <v>220</v>
      </c>
      <c r="V55" s="20">
        <v>147.53</v>
      </c>
      <c r="W55" s="145">
        <v>120.37</v>
      </c>
      <c r="X55" s="144">
        <v>78.98</v>
      </c>
      <c r="Y55" s="20">
        <v>80</v>
      </c>
      <c r="Z55" s="20">
        <v>12.7</v>
      </c>
      <c r="AA55" s="20">
        <v>44</v>
      </c>
      <c r="AB55" s="20">
        <v>132</v>
      </c>
      <c r="AC55" s="20">
        <v>81.97</v>
      </c>
      <c r="AD55" s="145">
        <v>71</v>
      </c>
      <c r="AE55" s="144">
        <v>61.15</v>
      </c>
      <c r="AF55" s="20">
        <v>60</v>
      </c>
      <c r="AG55" s="20">
        <v>18.18</v>
      </c>
      <c r="AH55" s="20">
        <v>10</v>
      </c>
      <c r="AI55" s="145">
        <v>132</v>
      </c>
      <c r="AJ55" s="146">
        <v>72.72999999999999</v>
      </c>
      <c r="AK55" s="487">
        <v>51.88</v>
      </c>
    </row>
    <row r="56" spans="1:38" ht="15.75" customHeight="1" x14ac:dyDescent="0.25">
      <c r="A56" s="138" t="s">
        <v>79</v>
      </c>
      <c r="B56" s="139" t="s">
        <v>118</v>
      </c>
      <c r="C56" s="140">
        <v>22412</v>
      </c>
      <c r="D56" s="141">
        <v>0.52380000000000004</v>
      </c>
      <c r="E56" s="142">
        <v>9093</v>
      </c>
      <c r="F56" s="143">
        <v>9581</v>
      </c>
      <c r="G56" s="144">
        <v>55.38</v>
      </c>
      <c r="H56" s="20">
        <v>56.42</v>
      </c>
      <c r="I56" s="20">
        <v>10.08</v>
      </c>
      <c r="J56" s="20">
        <v>20.18</v>
      </c>
      <c r="K56" s="145">
        <v>82.86</v>
      </c>
      <c r="L56" s="144">
        <v>26.39</v>
      </c>
      <c r="M56" s="20">
        <v>25.89</v>
      </c>
      <c r="N56" s="20">
        <v>4.2699999999999996</v>
      </c>
      <c r="O56" s="20">
        <v>15.6</v>
      </c>
      <c r="P56" s="145">
        <v>56.27</v>
      </c>
      <c r="Q56" s="144">
        <v>134.63</v>
      </c>
      <c r="R56" s="20">
        <v>132</v>
      </c>
      <c r="S56" s="20">
        <v>19.72</v>
      </c>
      <c r="T56" s="20">
        <v>80</v>
      </c>
      <c r="U56" s="20">
        <v>230</v>
      </c>
      <c r="V56" s="20">
        <v>148.44</v>
      </c>
      <c r="W56" s="145">
        <v>120.95</v>
      </c>
      <c r="X56" s="144">
        <v>82.61</v>
      </c>
      <c r="Y56" s="20">
        <v>82</v>
      </c>
      <c r="Z56" s="20">
        <v>10.96</v>
      </c>
      <c r="AA56" s="20">
        <v>44</v>
      </c>
      <c r="AB56" s="20">
        <v>140</v>
      </c>
      <c r="AC56" s="20">
        <v>89.34</v>
      </c>
      <c r="AD56" s="145">
        <v>75.95</v>
      </c>
      <c r="AE56" s="144">
        <v>52.02</v>
      </c>
      <c r="AF56" s="20">
        <v>50</v>
      </c>
      <c r="AG56" s="20">
        <v>14.09</v>
      </c>
      <c r="AH56" s="20">
        <v>3</v>
      </c>
      <c r="AI56" s="145">
        <v>145</v>
      </c>
      <c r="AJ56" s="146">
        <v>49.78</v>
      </c>
      <c r="AK56" s="487">
        <v>17.84</v>
      </c>
    </row>
    <row r="57" spans="1:38" ht="15.75" customHeight="1" x14ac:dyDescent="0.25">
      <c r="A57" s="138" t="s">
        <v>79</v>
      </c>
      <c r="B57" s="139" t="s">
        <v>1101</v>
      </c>
      <c r="C57" s="140">
        <v>1078</v>
      </c>
      <c r="D57" s="141">
        <v>0.56000000000000005</v>
      </c>
      <c r="E57" s="142" t="s">
        <v>84</v>
      </c>
      <c r="F57" s="143" t="s">
        <v>84</v>
      </c>
      <c r="G57" s="144">
        <v>56.6</v>
      </c>
      <c r="H57" s="20">
        <v>57</v>
      </c>
      <c r="I57" s="20">
        <v>8.1</v>
      </c>
      <c r="J57" s="20">
        <v>26.2</v>
      </c>
      <c r="K57" s="145">
        <v>77</v>
      </c>
      <c r="L57" s="144">
        <v>29.8</v>
      </c>
      <c r="M57" s="20">
        <v>29.3</v>
      </c>
      <c r="N57" s="20">
        <v>4.5999999999999996</v>
      </c>
      <c r="O57" s="20">
        <v>17</v>
      </c>
      <c r="P57" s="145">
        <v>50.2</v>
      </c>
      <c r="Q57" s="144">
        <v>145.4</v>
      </c>
      <c r="R57" s="20">
        <v>142.5</v>
      </c>
      <c r="S57" s="20">
        <v>22.4</v>
      </c>
      <c r="T57" s="20">
        <v>83.5</v>
      </c>
      <c r="U57" s="20">
        <v>230</v>
      </c>
      <c r="V57" s="20">
        <v>157.1</v>
      </c>
      <c r="W57" s="145">
        <v>124.5</v>
      </c>
      <c r="X57" s="144">
        <v>89.8</v>
      </c>
      <c r="Y57" s="20">
        <v>89</v>
      </c>
      <c r="Z57" s="20">
        <v>13.4</v>
      </c>
      <c r="AA57" s="20">
        <v>46</v>
      </c>
      <c r="AB57" s="20">
        <v>170.5</v>
      </c>
      <c r="AC57" s="20">
        <v>96.3</v>
      </c>
      <c r="AD57" s="145">
        <v>78</v>
      </c>
      <c r="AE57" s="144">
        <v>55.7</v>
      </c>
      <c r="AF57" s="20">
        <v>54</v>
      </c>
      <c r="AG57" s="20">
        <v>14.7</v>
      </c>
      <c r="AH57" s="20">
        <v>6.5</v>
      </c>
      <c r="AI57" s="145">
        <v>123.5</v>
      </c>
      <c r="AJ57" s="146">
        <v>64.2</v>
      </c>
      <c r="AK57" s="487">
        <v>27.7</v>
      </c>
    </row>
    <row r="58" spans="1:38" x14ac:dyDescent="0.25">
      <c r="A58" s="138" t="s">
        <v>79</v>
      </c>
      <c r="B58" s="139" t="s">
        <v>87</v>
      </c>
      <c r="C58" s="140">
        <v>6128</v>
      </c>
      <c r="D58" s="141">
        <v>0.158</v>
      </c>
      <c r="E58" s="142">
        <v>3461</v>
      </c>
      <c r="F58" s="143">
        <v>2298</v>
      </c>
      <c r="G58" s="144">
        <v>58.78</v>
      </c>
      <c r="H58" s="20">
        <v>59.09</v>
      </c>
      <c r="I58" s="20">
        <v>8.25</v>
      </c>
      <c r="J58" s="20">
        <v>24.78</v>
      </c>
      <c r="K58" s="145">
        <v>77.02</v>
      </c>
      <c r="L58" s="144">
        <v>27.16</v>
      </c>
      <c r="M58" s="20">
        <v>26.75</v>
      </c>
      <c r="N58" s="20">
        <v>4.18</v>
      </c>
      <c r="O58" s="20">
        <v>15.78</v>
      </c>
      <c r="P58" s="145">
        <v>52.2</v>
      </c>
      <c r="Q58" s="144">
        <v>141.97999999999999</v>
      </c>
      <c r="R58" s="20">
        <v>140</v>
      </c>
      <c r="S58" s="20">
        <v>20.34</v>
      </c>
      <c r="T58" s="20">
        <v>80</v>
      </c>
      <c r="U58" s="20">
        <v>236</v>
      </c>
      <c r="V58" s="20">
        <v>153.72</v>
      </c>
      <c r="W58" s="145">
        <v>124.28</v>
      </c>
      <c r="X58" s="144">
        <v>84.87</v>
      </c>
      <c r="Y58" s="20">
        <v>84</v>
      </c>
      <c r="Z58" s="20">
        <v>11.06</v>
      </c>
      <c r="AA58" s="20">
        <v>43</v>
      </c>
      <c r="AB58" s="20">
        <v>136</v>
      </c>
      <c r="AC58" s="20">
        <v>90</v>
      </c>
      <c r="AD58" s="145">
        <v>77.13</v>
      </c>
      <c r="AE58" s="144">
        <v>57.11</v>
      </c>
      <c r="AF58" s="20">
        <v>55</v>
      </c>
      <c r="AG58" s="20">
        <v>16.07</v>
      </c>
      <c r="AH58" s="20">
        <v>12</v>
      </c>
      <c r="AI58" s="145">
        <v>137</v>
      </c>
      <c r="AJ58" s="146">
        <v>60.12</v>
      </c>
      <c r="AK58" s="487">
        <v>12.920000000000002</v>
      </c>
    </row>
    <row r="59" spans="1:38" ht="15.75" customHeight="1" x14ac:dyDescent="0.25">
      <c r="A59" s="138" t="s">
        <v>79</v>
      </c>
      <c r="B59" s="139" t="s">
        <v>88</v>
      </c>
      <c r="C59" s="140">
        <v>1279</v>
      </c>
      <c r="D59" s="141">
        <v>0.44640000000000002</v>
      </c>
      <c r="E59" s="142">
        <v>1015</v>
      </c>
      <c r="F59" s="143">
        <v>260</v>
      </c>
      <c r="G59" s="144">
        <v>75.989999999999995</v>
      </c>
      <c r="H59" s="20">
        <v>75.790000000000006</v>
      </c>
      <c r="I59" s="20">
        <v>3.58</v>
      </c>
      <c r="J59" s="20">
        <v>70.150000000000006</v>
      </c>
      <c r="K59" s="145">
        <v>83.29</v>
      </c>
      <c r="L59" s="144">
        <v>26.77</v>
      </c>
      <c r="M59" s="20">
        <v>26.45</v>
      </c>
      <c r="N59" s="20">
        <v>4.0599999999999996</v>
      </c>
      <c r="O59" s="20">
        <v>15.24</v>
      </c>
      <c r="P59" s="145">
        <v>43.51</v>
      </c>
      <c r="Q59" s="144">
        <v>154.85</v>
      </c>
      <c r="R59" s="20">
        <v>154</v>
      </c>
      <c r="S59" s="20">
        <v>22.16</v>
      </c>
      <c r="T59" s="20">
        <v>96</v>
      </c>
      <c r="U59" s="20">
        <v>237</v>
      </c>
      <c r="V59" s="20">
        <v>162.16</v>
      </c>
      <c r="W59" s="145">
        <v>126.28</v>
      </c>
      <c r="X59" s="144">
        <v>83.18</v>
      </c>
      <c r="Y59" s="20">
        <v>83</v>
      </c>
      <c r="Z59" s="20">
        <v>11.37</v>
      </c>
      <c r="AA59" s="20">
        <v>44</v>
      </c>
      <c r="AB59" s="20">
        <v>133</v>
      </c>
      <c r="AC59" s="20">
        <v>85.7</v>
      </c>
      <c r="AD59" s="145">
        <v>73.349999999999994</v>
      </c>
      <c r="AE59" s="144">
        <v>71.67</v>
      </c>
      <c r="AF59" s="20">
        <v>70</v>
      </c>
      <c r="AG59" s="20">
        <v>18.489999999999998</v>
      </c>
      <c r="AH59" s="20">
        <v>16</v>
      </c>
      <c r="AI59" s="145">
        <v>140</v>
      </c>
      <c r="AJ59" s="146">
        <v>79.61</v>
      </c>
      <c r="AK59" s="487">
        <v>8.16</v>
      </c>
    </row>
    <row r="60" spans="1:38" ht="15.75" customHeight="1" x14ac:dyDescent="0.25">
      <c r="A60" s="147" t="s">
        <v>79</v>
      </c>
      <c r="B60" s="148" t="s">
        <v>91</v>
      </c>
      <c r="C60" s="149">
        <v>1346</v>
      </c>
      <c r="D60" s="150">
        <v>0</v>
      </c>
      <c r="E60" s="151">
        <v>701</v>
      </c>
      <c r="F60" s="152">
        <v>636</v>
      </c>
      <c r="G60" s="153">
        <v>55.61</v>
      </c>
      <c r="H60" s="16">
        <v>55.78</v>
      </c>
      <c r="I60" s="16">
        <v>5.63</v>
      </c>
      <c r="J60" s="16">
        <v>45.17</v>
      </c>
      <c r="K60" s="154">
        <v>65.709999999999994</v>
      </c>
      <c r="L60" s="153">
        <v>25.86</v>
      </c>
      <c r="M60" s="16">
        <v>25.62</v>
      </c>
      <c r="N60" s="16">
        <v>3.17</v>
      </c>
      <c r="O60" s="16">
        <v>17.54</v>
      </c>
      <c r="P60" s="154">
        <v>41.21</v>
      </c>
      <c r="Q60" s="153">
        <v>135.82</v>
      </c>
      <c r="R60" s="16">
        <v>135</v>
      </c>
      <c r="S60" s="16">
        <v>17.739999999999998</v>
      </c>
      <c r="T60" s="16">
        <v>90</v>
      </c>
      <c r="U60" s="16">
        <v>200</v>
      </c>
      <c r="V60" s="16">
        <v>148.24</v>
      </c>
      <c r="W60" s="154">
        <v>122.13</v>
      </c>
      <c r="X60" s="153">
        <v>83.86</v>
      </c>
      <c r="Y60" s="16">
        <v>82</v>
      </c>
      <c r="Z60" s="16">
        <v>10.36</v>
      </c>
      <c r="AA60" s="16">
        <v>50</v>
      </c>
      <c r="AB60" s="16">
        <v>120</v>
      </c>
      <c r="AC60" s="16">
        <v>90.35</v>
      </c>
      <c r="AD60" s="154">
        <v>76.72</v>
      </c>
      <c r="AE60" s="153">
        <v>51.96</v>
      </c>
      <c r="AF60" s="16">
        <v>50</v>
      </c>
      <c r="AG60" s="16">
        <v>13.55</v>
      </c>
      <c r="AH60" s="16">
        <v>20</v>
      </c>
      <c r="AI60" s="154">
        <v>108</v>
      </c>
      <c r="AJ60" s="155">
        <v>52.43</v>
      </c>
      <c r="AK60" s="488">
        <v>0</v>
      </c>
    </row>
    <row r="61" spans="1:38" s="112" customFormat="1" ht="15.75" customHeight="1" x14ac:dyDescent="0.25">
      <c r="A61" s="107"/>
      <c r="B61" s="108"/>
      <c r="C61" s="107"/>
      <c r="D61" s="109"/>
      <c r="E61" s="110"/>
      <c r="F61" s="110"/>
      <c r="G61" s="110"/>
      <c r="H61" s="110"/>
      <c r="I61" s="110"/>
      <c r="J61" s="110"/>
      <c r="K61" s="110"/>
      <c r="L61" s="110"/>
      <c r="M61" s="110"/>
      <c r="N61" s="110"/>
      <c r="O61" s="110"/>
      <c r="P61" s="110"/>
      <c r="Q61" s="110"/>
      <c r="R61" s="110"/>
      <c r="S61" s="110"/>
      <c r="T61" s="111"/>
      <c r="U61" s="110"/>
      <c r="V61" s="110"/>
      <c r="W61" s="110"/>
      <c r="X61" s="110"/>
      <c r="Y61" s="110"/>
      <c r="Z61" s="110"/>
      <c r="AA61" s="110"/>
      <c r="AB61" s="110"/>
      <c r="AC61" s="110"/>
      <c r="AD61" s="110"/>
      <c r="AE61" s="110"/>
      <c r="AF61" s="107"/>
      <c r="AG61" s="107"/>
      <c r="AH61" s="107"/>
      <c r="AI61" s="107"/>
      <c r="AJ61" s="107"/>
      <c r="AK61" s="107"/>
    </row>
    <row r="62" spans="1:38" s="84" customFormat="1" ht="15.75" customHeight="1" x14ac:dyDescent="0.25">
      <c r="A62" s="138" t="s">
        <v>79</v>
      </c>
      <c r="B62" s="139" t="s">
        <v>93</v>
      </c>
      <c r="C62" s="140">
        <v>5756</v>
      </c>
      <c r="D62" s="141">
        <v>0.11260000000000001</v>
      </c>
      <c r="E62" s="142">
        <v>1857</v>
      </c>
      <c r="F62" s="143">
        <v>3409</v>
      </c>
      <c r="G62" s="144">
        <v>50.93</v>
      </c>
      <c r="H62" s="20">
        <v>50</v>
      </c>
      <c r="I62" s="20">
        <v>10.23</v>
      </c>
      <c r="J62" s="20">
        <v>18</v>
      </c>
      <c r="K62" s="145">
        <v>90</v>
      </c>
      <c r="L62" s="144">
        <v>22.66</v>
      </c>
      <c r="M62" s="20">
        <v>22.41</v>
      </c>
      <c r="N62" s="20">
        <v>3.68</v>
      </c>
      <c r="O62" s="20">
        <v>12.58</v>
      </c>
      <c r="P62" s="145">
        <v>64.14</v>
      </c>
      <c r="Q62" s="144">
        <v>121.69</v>
      </c>
      <c r="R62" s="20">
        <v>120</v>
      </c>
      <c r="S62" s="20">
        <v>20.14</v>
      </c>
      <c r="T62" s="20">
        <v>80</v>
      </c>
      <c r="U62" s="20">
        <v>240</v>
      </c>
      <c r="V62" s="20">
        <v>139.41999999999999</v>
      </c>
      <c r="W62" s="145">
        <v>111.98</v>
      </c>
      <c r="X62" s="144">
        <v>79.12</v>
      </c>
      <c r="Y62" s="20">
        <v>80</v>
      </c>
      <c r="Z62" s="20">
        <v>11.66</v>
      </c>
      <c r="AA62" s="20">
        <v>40</v>
      </c>
      <c r="AB62" s="20">
        <v>140</v>
      </c>
      <c r="AC62" s="20">
        <v>89.07</v>
      </c>
      <c r="AD62" s="145">
        <v>73.67</v>
      </c>
      <c r="AE62" s="144">
        <v>42.57</v>
      </c>
      <c r="AF62" s="20">
        <v>40</v>
      </c>
      <c r="AG62" s="20">
        <v>13.19</v>
      </c>
      <c r="AH62" s="20">
        <v>10</v>
      </c>
      <c r="AI62" s="145">
        <v>130</v>
      </c>
      <c r="AJ62" s="146">
        <v>35.36</v>
      </c>
      <c r="AK62" s="487">
        <v>10.76</v>
      </c>
      <c r="AL62" s="156"/>
    </row>
    <row r="63" spans="1:38" ht="15.75" customHeight="1" x14ac:dyDescent="0.25">
      <c r="A63" s="138" t="s">
        <v>79</v>
      </c>
      <c r="B63" s="139" t="s">
        <v>94</v>
      </c>
      <c r="C63" s="140">
        <v>22094</v>
      </c>
      <c r="D63" s="141">
        <v>0.2034</v>
      </c>
      <c r="E63" s="142">
        <v>7465</v>
      </c>
      <c r="F63" s="143">
        <v>13452</v>
      </c>
      <c r="G63" s="144">
        <v>55.06</v>
      </c>
      <c r="H63" s="20">
        <v>55</v>
      </c>
      <c r="I63" s="20">
        <v>9.67</v>
      </c>
      <c r="J63" s="20">
        <v>1</v>
      </c>
      <c r="K63" s="145">
        <v>100</v>
      </c>
      <c r="L63" s="144">
        <v>26.02</v>
      </c>
      <c r="M63" s="20">
        <v>25.51</v>
      </c>
      <c r="N63" s="20">
        <v>4.47</v>
      </c>
      <c r="O63" s="20">
        <v>11.94</v>
      </c>
      <c r="P63" s="145">
        <v>98.03</v>
      </c>
      <c r="Q63" s="144">
        <v>127.85</v>
      </c>
      <c r="R63" s="20">
        <v>130</v>
      </c>
      <c r="S63" s="20">
        <v>18.32</v>
      </c>
      <c r="T63" s="20">
        <v>80</v>
      </c>
      <c r="U63" s="20">
        <v>240</v>
      </c>
      <c r="V63" s="20">
        <v>144.37</v>
      </c>
      <c r="W63" s="145">
        <v>118.53</v>
      </c>
      <c r="X63" s="144">
        <v>80.900000000000006</v>
      </c>
      <c r="Y63" s="20">
        <v>80</v>
      </c>
      <c r="Z63" s="20">
        <v>10.28</v>
      </c>
      <c r="AA63" s="20">
        <v>40</v>
      </c>
      <c r="AB63" s="20">
        <v>140</v>
      </c>
      <c r="AC63" s="20">
        <v>89.78</v>
      </c>
      <c r="AD63" s="145">
        <v>75.89</v>
      </c>
      <c r="AE63" s="144">
        <v>46.95</v>
      </c>
      <c r="AF63" s="20">
        <v>49</v>
      </c>
      <c r="AG63" s="20">
        <v>12.78</v>
      </c>
      <c r="AH63" s="20">
        <v>10</v>
      </c>
      <c r="AI63" s="145">
        <v>150</v>
      </c>
      <c r="AJ63" s="146">
        <v>36.08</v>
      </c>
      <c r="AK63" s="487">
        <v>2.5100000000000002</v>
      </c>
    </row>
    <row r="64" spans="1:38" ht="47.1" customHeight="1" x14ac:dyDescent="0.25">
      <c r="A64" s="557" t="s">
        <v>2435</v>
      </c>
      <c r="B64" s="558"/>
      <c r="C64" s="558"/>
      <c r="D64" s="558"/>
      <c r="E64" s="558"/>
      <c r="F64" s="558"/>
      <c r="G64" s="558"/>
      <c r="H64" s="558"/>
      <c r="I64" s="558"/>
      <c r="J64" s="558"/>
      <c r="K64" s="558"/>
      <c r="L64" s="558"/>
      <c r="M64" s="558"/>
      <c r="N64" s="558"/>
      <c r="O64" s="558"/>
      <c r="P64" s="558"/>
      <c r="Q64" s="558"/>
      <c r="R64" s="558"/>
      <c r="S64" s="558"/>
      <c r="T64" s="558"/>
      <c r="U64" s="558"/>
      <c r="V64" s="558"/>
      <c r="W64" s="558"/>
      <c r="X64" s="558"/>
      <c r="Y64" s="558"/>
      <c r="Z64" s="558"/>
      <c r="AA64" s="558"/>
      <c r="AB64" s="558"/>
      <c r="AC64" s="558"/>
      <c r="AD64" s="558"/>
      <c r="AE64" s="558"/>
      <c r="AF64" s="558"/>
      <c r="AG64" s="558"/>
      <c r="AH64" s="558"/>
      <c r="AI64" s="558"/>
      <c r="AJ64" s="558"/>
      <c r="AK64" s="559"/>
    </row>
  </sheetData>
  <mergeCells count="10">
    <mergeCell ref="A64:AK64"/>
    <mergeCell ref="AJ2:AK2"/>
    <mergeCell ref="AL42:AL45"/>
    <mergeCell ref="A1:AK1"/>
    <mergeCell ref="E2:F2"/>
    <mergeCell ref="G2:K2"/>
    <mergeCell ref="L2:P2"/>
    <mergeCell ref="Q2:W2"/>
    <mergeCell ref="X2:AD2"/>
    <mergeCell ref="AE2:AI2"/>
  </mergeCells>
  <pageMargins left="0.7" right="0.7" top="0.75" bottom="0.75" header="0.3" footer="0.3"/>
  <pageSetup paperSize="9" scale="28" fitToHeight="0" orientation="landscape"/>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workbookViewId="0">
      <selection activeCell="L5" sqref="L5"/>
    </sheetView>
  </sheetViews>
  <sheetFormatPr defaultColWidth="15.375" defaultRowHeight="15.75" x14ac:dyDescent="0.25"/>
  <cols>
    <col min="1" max="6" width="15.375" style="427"/>
    <col min="7" max="7" width="15.375" style="197"/>
    <col min="8" max="8" width="15.375" style="195"/>
    <col min="9" max="9" width="15.375" style="197"/>
    <col min="10" max="10" width="15.375" style="212"/>
    <col min="11" max="11" width="15.375" style="197"/>
    <col min="12" max="12" width="15.375" style="212"/>
    <col min="13" max="16384" width="15.375" style="34"/>
  </cols>
  <sheetData>
    <row r="1" spans="1:12" ht="67.5" customHeight="1" x14ac:dyDescent="0.25">
      <c r="A1" s="568" t="s">
        <v>2438</v>
      </c>
      <c r="B1" s="568"/>
      <c r="C1" s="568"/>
      <c r="D1" s="568"/>
      <c r="E1" s="568"/>
      <c r="F1" s="568"/>
      <c r="G1" s="568"/>
      <c r="H1" s="568"/>
      <c r="I1" s="568"/>
      <c r="J1" s="568"/>
      <c r="K1" s="568"/>
      <c r="L1" s="568"/>
    </row>
    <row r="2" spans="1:12" s="255" customFormat="1" ht="16.5" thickBot="1" x14ac:dyDescent="0.3">
      <c r="A2" s="616" t="s">
        <v>2046</v>
      </c>
      <c r="B2" s="617"/>
      <c r="C2" s="617"/>
      <c r="D2" s="617"/>
      <c r="E2" s="617"/>
      <c r="F2" s="617"/>
      <c r="G2" s="617"/>
      <c r="H2" s="617"/>
      <c r="I2" s="617"/>
      <c r="J2" s="617"/>
      <c r="K2" s="617"/>
      <c r="L2" s="618"/>
    </row>
    <row r="3" spans="1:12" s="255" customFormat="1" ht="16.5" thickBot="1" x14ac:dyDescent="0.3">
      <c r="A3" s="364" t="s">
        <v>226</v>
      </c>
      <c r="B3" s="365" t="s">
        <v>133</v>
      </c>
      <c r="C3" s="365" t="s">
        <v>127</v>
      </c>
      <c r="D3" s="365" t="s">
        <v>130</v>
      </c>
      <c r="E3" s="365" t="s">
        <v>995</v>
      </c>
      <c r="F3" s="365" t="s">
        <v>134</v>
      </c>
      <c r="G3" s="366" t="s">
        <v>135</v>
      </c>
      <c r="H3" s="367" t="s">
        <v>308</v>
      </c>
      <c r="I3" s="366" t="s">
        <v>996</v>
      </c>
      <c r="J3" s="368" t="s">
        <v>2412</v>
      </c>
      <c r="K3" s="366" t="s">
        <v>998</v>
      </c>
      <c r="L3" s="368" t="s">
        <v>2222</v>
      </c>
    </row>
    <row r="4" spans="1:12" x14ac:dyDescent="0.25">
      <c r="A4" s="369" t="s">
        <v>243</v>
      </c>
      <c r="B4" s="425" t="s">
        <v>139</v>
      </c>
      <c r="C4" s="425" t="s">
        <v>1104</v>
      </c>
      <c r="D4" s="425" t="s">
        <v>197</v>
      </c>
      <c r="E4" s="425" t="s">
        <v>1006</v>
      </c>
      <c r="F4" s="425" t="s">
        <v>183</v>
      </c>
      <c r="G4" s="428">
        <v>3.47593E-2</v>
      </c>
      <c r="H4" s="170">
        <v>165837</v>
      </c>
      <c r="I4" s="428">
        <v>3.8550399999999999E-2</v>
      </c>
      <c r="J4" s="203" t="s">
        <v>1023</v>
      </c>
      <c r="K4" s="428" t="s">
        <v>84</v>
      </c>
      <c r="L4" s="203" t="s">
        <v>84</v>
      </c>
    </row>
    <row r="5" spans="1:12" x14ac:dyDescent="0.25">
      <c r="A5" s="210"/>
      <c r="B5" s="426"/>
      <c r="C5" s="426" t="s">
        <v>1105</v>
      </c>
      <c r="D5" s="426" t="s">
        <v>1024</v>
      </c>
      <c r="E5" s="426" t="s">
        <v>1025</v>
      </c>
      <c r="F5" s="426" t="s">
        <v>140</v>
      </c>
      <c r="G5" s="251">
        <v>0.18255099999999999</v>
      </c>
      <c r="H5" s="174">
        <v>173290</v>
      </c>
      <c r="I5" s="370">
        <v>1.83543E-2</v>
      </c>
      <c r="J5" s="211" t="s">
        <v>1026</v>
      </c>
      <c r="K5" s="251">
        <v>2.0206600000000002E-2</v>
      </c>
      <c r="L5" s="211" t="s">
        <v>1027</v>
      </c>
    </row>
    <row r="6" spans="1:12" x14ac:dyDescent="0.25">
      <c r="A6" s="369" t="s">
        <v>246</v>
      </c>
      <c r="B6" s="425" t="s">
        <v>139</v>
      </c>
      <c r="C6" s="425" t="s">
        <v>1104</v>
      </c>
      <c r="D6" s="425" t="s">
        <v>201</v>
      </c>
      <c r="E6" s="425" t="s">
        <v>1012</v>
      </c>
      <c r="F6" s="425" t="s">
        <v>140</v>
      </c>
      <c r="G6" s="428">
        <v>0.32757799999999998</v>
      </c>
      <c r="H6" s="170">
        <v>173291</v>
      </c>
      <c r="I6" s="428">
        <v>-2.0100400000000001E-2</v>
      </c>
      <c r="J6" s="203" t="s">
        <v>1028</v>
      </c>
      <c r="K6" s="428" t="s">
        <v>84</v>
      </c>
      <c r="L6" s="280" t="s">
        <v>84</v>
      </c>
    </row>
    <row r="7" spans="1:12" x14ac:dyDescent="0.25">
      <c r="A7" s="201"/>
      <c r="B7" s="425"/>
      <c r="C7" s="425" t="s">
        <v>1105</v>
      </c>
      <c r="D7" s="425" t="s">
        <v>1029</v>
      </c>
      <c r="E7" s="425" t="s">
        <v>1030</v>
      </c>
      <c r="F7" s="425" t="s">
        <v>143</v>
      </c>
      <c r="G7" s="428">
        <v>7.0666800000000002E-2</v>
      </c>
      <c r="H7" s="170">
        <v>168126</v>
      </c>
      <c r="I7" s="428">
        <v>1.62209E-2</v>
      </c>
      <c r="J7" s="203" t="s">
        <v>1031</v>
      </c>
      <c r="K7" s="371">
        <v>3.2415399999999997E-2</v>
      </c>
      <c r="L7" s="203" t="s">
        <v>1032</v>
      </c>
    </row>
    <row r="8" spans="1:12" x14ac:dyDescent="0.25">
      <c r="A8" s="210"/>
      <c r="B8" s="426"/>
      <c r="C8" s="426" t="s">
        <v>1105</v>
      </c>
      <c r="D8" s="426" t="s">
        <v>1014</v>
      </c>
      <c r="E8" s="426" t="s">
        <v>1015</v>
      </c>
      <c r="F8" s="426" t="s">
        <v>140</v>
      </c>
      <c r="G8" s="251">
        <v>6.2421900000000002E-2</v>
      </c>
      <c r="H8" s="174">
        <v>94622</v>
      </c>
      <c r="I8" s="370">
        <v>-4.1793400000000001E-2</v>
      </c>
      <c r="J8" s="211" t="s">
        <v>1033</v>
      </c>
      <c r="K8" s="251">
        <v>-3.4652299999999997E-2</v>
      </c>
      <c r="L8" s="211" t="s">
        <v>1017</v>
      </c>
    </row>
    <row r="9" spans="1:12" x14ac:dyDescent="0.25">
      <c r="A9" s="369" t="s">
        <v>255</v>
      </c>
      <c r="B9" s="425" t="s">
        <v>148</v>
      </c>
      <c r="C9" s="425" t="s">
        <v>1104</v>
      </c>
      <c r="D9" s="425" t="s">
        <v>222</v>
      </c>
      <c r="E9" s="425" t="s">
        <v>1018</v>
      </c>
      <c r="F9" s="425" t="s">
        <v>140</v>
      </c>
      <c r="G9" s="428">
        <v>0.41783100000000001</v>
      </c>
      <c r="H9" s="170">
        <v>173134</v>
      </c>
      <c r="I9" s="428">
        <v>-1.3058500000000001E-2</v>
      </c>
      <c r="J9" s="203" t="s">
        <v>372</v>
      </c>
      <c r="K9" s="428" t="s">
        <v>84</v>
      </c>
      <c r="L9" s="280" t="s">
        <v>84</v>
      </c>
    </row>
    <row r="10" spans="1:12" x14ac:dyDescent="0.25">
      <c r="A10" s="210"/>
      <c r="B10" s="426"/>
      <c r="C10" s="426" t="s">
        <v>1105</v>
      </c>
      <c r="D10" s="426" t="s">
        <v>223</v>
      </c>
      <c r="E10" s="426" t="s">
        <v>1020</v>
      </c>
      <c r="F10" s="426" t="s">
        <v>140</v>
      </c>
      <c r="G10" s="251">
        <v>0.44177300000000003</v>
      </c>
      <c r="H10" s="174">
        <v>173127</v>
      </c>
      <c r="I10" s="370">
        <v>1.7952099999999999E-2</v>
      </c>
      <c r="J10" s="211" t="s">
        <v>1034</v>
      </c>
      <c r="K10" s="251">
        <v>1.81044E-2</v>
      </c>
      <c r="L10" s="211" t="s">
        <v>1022</v>
      </c>
    </row>
    <row r="11" spans="1:12" s="255" customFormat="1" x14ac:dyDescent="0.25">
      <c r="A11" s="369" t="s">
        <v>256</v>
      </c>
      <c r="B11" s="425" t="s">
        <v>148</v>
      </c>
      <c r="C11" s="425" t="s">
        <v>1104</v>
      </c>
      <c r="D11" s="425" t="s">
        <v>224</v>
      </c>
      <c r="E11" s="425" t="s">
        <v>1035</v>
      </c>
      <c r="F11" s="425" t="s">
        <v>183</v>
      </c>
      <c r="G11" s="428">
        <v>0.60934299999999997</v>
      </c>
      <c r="H11" s="170">
        <v>168892</v>
      </c>
      <c r="I11" s="428">
        <v>1.6944399999999998E-2</v>
      </c>
      <c r="J11" s="203" t="s">
        <v>1036</v>
      </c>
      <c r="K11" s="428" t="s">
        <v>84</v>
      </c>
      <c r="L11" s="280" t="s">
        <v>84</v>
      </c>
    </row>
    <row r="12" spans="1:12" ht="16.5" thickBot="1" x14ac:dyDescent="0.3">
      <c r="A12" s="372"/>
      <c r="B12" s="373"/>
      <c r="C12" s="373" t="s">
        <v>1105</v>
      </c>
      <c r="D12" s="373" t="s">
        <v>1037</v>
      </c>
      <c r="E12" s="373" t="s">
        <v>1038</v>
      </c>
      <c r="F12" s="373" t="s">
        <v>183</v>
      </c>
      <c r="G12" s="374">
        <v>2.3099999999999999E-5</v>
      </c>
      <c r="H12" s="375">
        <v>27929</v>
      </c>
      <c r="I12" s="376">
        <v>1.4779100000000001</v>
      </c>
      <c r="J12" s="377" t="s">
        <v>1039</v>
      </c>
      <c r="K12" s="374">
        <v>1.47462</v>
      </c>
      <c r="L12" s="377" t="s">
        <v>1040</v>
      </c>
    </row>
    <row r="13" spans="1:12" s="255" customFormat="1" ht="16.5" thickBot="1" x14ac:dyDescent="0.3">
      <c r="A13" s="616" t="s">
        <v>994</v>
      </c>
      <c r="B13" s="617"/>
      <c r="C13" s="617"/>
      <c r="D13" s="617"/>
      <c r="E13" s="617"/>
      <c r="F13" s="617"/>
      <c r="G13" s="617"/>
      <c r="H13" s="617"/>
      <c r="I13" s="617"/>
      <c r="J13" s="617"/>
      <c r="K13" s="617"/>
      <c r="L13" s="618"/>
    </row>
    <row r="14" spans="1:12" x14ac:dyDescent="0.25">
      <c r="A14" s="369" t="s">
        <v>468</v>
      </c>
      <c r="B14" s="425" t="s">
        <v>139</v>
      </c>
      <c r="C14" s="425" t="s">
        <v>1104</v>
      </c>
      <c r="D14" s="425" t="s">
        <v>167</v>
      </c>
      <c r="E14" s="425" t="s">
        <v>1001</v>
      </c>
      <c r="F14" s="425" t="s">
        <v>140</v>
      </c>
      <c r="G14" s="428">
        <v>6.6519099999999998E-4</v>
      </c>
      <c r="H14" s="170">
        <v>121668</v>
      </c>
      <c r="I14" s="428">
        <v>0.36699999999999999</v>
      </c>
      <c r="J14" s="203" t="s">
        <v>2156</v>
      </c>
      <c r="K14" s="428" t="s">
        <v>84</v>
      </c>
      <c r="L14" s="203" t="s">
        <v>84</v>
      </c>
    </row>
    <row r="15" spans="1:12" x14ac:dyDescent="0.25">
      <c r="A15" s="210"/>
      <c r="B15" s="426"/>
      <c r="C15" s="426" t="s">
        <v>1105</v>
      </c>
      <c r="D15" s="426" t="s">
        <v>1002</v>
      </c>
      <c r="E15" s="426" t="s">
        <v>1003</v>
      </c>
      <c r="F15" s="426" t="s">
        <v>350</v>
      </c>
      <c r="G15" s="251">
        <v>4.4999999999999998E-2</v>
      </c>
      <c r="H15" s="174">
        <v>110583</v>
      </c>
      <c r="I15" s="370">
        <v>3.6375900000000003E-2</v>
      </c>
      <c r="J15" s="211" t="s">
        <v>1004</v>
      </c>
      <c r="K15" s="251">
        <v>3.6592199999999998E-2</v>
      </c>
      <c r="L15" s="211" t="s">
        <v>1005</v>
      </c>
    </row>
    <row r="16" spans="1:12" x14ac:dyDescent="0.25">
      <c r="A16" s="369" t="s">
        <v>243</v>
      </c>
      <c r="B16" s="425" t="s">
        <v>139</v>
      </c>
      <c r="C16" s="425" t="s">
        <v>1104</v>
      </c>
      <c r="D16" s="425" t="s">
        <v>197</v>
      </c>
      <c r="E16" s="425" t="s">
        <v>1006</v>
      </c>
      <c r="F16" s="425" t="s">
        <v>183</v>
      </c>
      <c r="G16" s="428">
        <v>3.47593E-2</v>
      </c>
      <c r="H16" s="170">
        <v>139913</v>
      </c>
      <c r="I16" s="428">
        <v>3.8768499999999997E-2</v>
      </c>
      <c r="J16" s="203" t="s">
        <v>1007</v>
      </c>
      <c r="K16" s="428" t="s">
        <v>84</v>
      </c>
      <c r="L16" s="280" t="s">
        <v>84</v>
      </c>
    </row>
    <row r="17" spans="1:12" x14ac:dyDescent="0.25">
      <c r="A17" s="210"/>
      <c r="B17" s="426"/>
      <c r="C17" s="426" t="s">
        <v>1105</v>
      </c>
      <c r="D17" s="426" t="s">
        <v>1008</v>
      </c>
      <c r="E17" s="426" t="s">
        <v>1009</v>
      </c>
      <c r="F17" s="426" t="s">
        <v>143</v>
      </c>
      <c r="G17" s="251">
        <v>0.46612199999999998</v>
      </c>
      <c r="H17" s="174">
        <v>147308</v>
      </c>
      <c r="I17" s="370">
        <v>-1.54568E-2</v>
      </c>
      <c r="J17" s="211" t="s">
        <v>1010</v>
      </c>
      <c r="K17" s="251">
        <v>-1.65048E-2</v>
      </c>
      <c r="L17" s="211" t="s">
        <v>1011</v>
      </c>
    </row>
    <row r="18" spans="1:12" x14ac:dyDescent="0.25">
      <c r="A18" s="369" t="s">
        <v>246</v>
      </c>
      <c r="B18" s="425" t="s">
        <v>139</v>
      </c>
      <c r="C18" s="425" t="s">
        <v>1104</v>
      </c>
      <c r="D18" s="425" t="s">
        <v>201</v>
      </c>
      <c r="E18" s="425" t="s">
        <v>1012</v>
      </c>
      <c r="F18" s="425" t="s">
        <v>140</v>
      </c>
      <c r="G18" s="428">
        <v>0.32757799999999998</v>
      </c>
      <c r="H18" s="170">
        <v>147368</v>
      </c>
      <c r="I18" s="428">
        <v>-2.41479E-2</v>
      </c>
      <c r="J18" s="203" t="s">
        <v>1013</v>
      </c>
      <c r="K18" s="428" t="s">
        <v>84</v>
      </c>
      <c r="L18" s="280" t="s">
        <v>84</v>
      </c>
    </row>
    <row r="19" spans="1:12" x14ac:dyDescent="0.25">
      <c r="A19" s="210"/>
      <c r="B19" s="426"/>
      <c r="C19" s="426" t="s">
        <v>1105</v>
      </c>
      <c r="D19" s="426" t="s">
        <v>1014</v>
      </c>
      <c r="E19" s="426" t="s">
        <v>1015</v>
      </c>
      <c r="F19" s="426" t="s">
        <v>140</v>
      </c>
      <c r="G19" s="251">
        <v>6.2421900000000002E-2</v>
      </c>
      <c r="H19" s="174">
        <v>89375</v>
      </c>
      <c r="I19" s="370">
        <v>-4.1431599999999999E-2</v>
      </c>
      <c r="J19" s="211" t="s">
        <v>1016</v>
      </c>
      <c r="K19" s="251">
        <v>-3.4652299999999997E-2</v>
      </c>
      <c r="L19" s="211" t="s">
        <v>1017</v>
      </c>
    </row>
    <row r="20" spans="1:12" x14ac:dyDescent="0.25">
      <c r="A20" s="369" t="s">
        <v>255</v>
      </c>
      <c r="B20" s="425" t="s">
        <v>148</v>
      </c>
      <c r="C20" s="425" t="s">
        <v>1104</v>
      </c>
      <c r="D20" s="425" t="s">
        <v>222</v>
      </c>
      <c r="E20" s="425" t="s">
        <v>1018</v>
      </c>
      <c r="F20" s="425" t="s">
        <v>140</v>
      </c>
      <c r="G20" s="428">
        <v>0.41783100000000001</v>
      </c>
      <c r="H20" s="170">
        <v>147217</v>
      </c>
      <c r="I20" s="428">
        <v>-1.30665E-2</v>
      </c>
      <c r="J20" s="203" t="s">
        <v>1019</v>
      </c>
      <c r="K20" s="428" t="s">
        <v>84</v>
      </c>
      <c r="L20" s="280" t="s">
        <v>84</v>
      </c>
    </row>
    <row r="21" spans="1:12" x14ac:dyDescent="0.25">
      <c r="A21" s="201"/>
      <c r="B21" s="519"/>
      <c r="C21" s="519" t="s">
        <v>1105</v>
      </c>
      <c r="D21" s="519" t="s">
        <v>223</v>
      </c>
      <c r="E21" s="519" t="s">
        <v>1020</v>
      </c>
      <c r="F21" s="519" t="s">
        <v>140</v>
      </c>
      <c r="G21" s="516">
        <v>0.44177300000000003</v>
      </c>
      <c r="H21" s="170">
        <v>147217</v>
      </c>
      <c r="I21" s="371">
        <v>1.9521899999999998E-2</v>
      </c>
      <c r="J21" s="203" t="s">
        <v>1021</v>
      </c>
      <c r="K21" s="516">
        <v>1.81044E-2</v>
      </c>
      <c r="L21" s="203" t="s">
        <v>1022</v>
      </c>
    </row>
    <row r="22" spans="1:12" ht="69" customHeight="1" x14ac:dyDescent="0.25">
      <c r="A22" s="582" t="s">
        <v>2424</v>
      </c>
      <c r="B22" s="583"/>
      <c r="C22" s="583"/>
      <c r="D22" s="583"/>
      <c r="E22" s="583"/>
      <c r="F22" s="583"/>
      <c r="G22" s="583"/>
      <c r="H22" s="583"/>
      <c r="I22" s="583"/>
      <c r="J22" s="583"/>
      <c r="K22" s="583"/>
      <c r="L22" s="584"/>
    </row>
  </sheetData>
  <mergeCells count="4">
    <mergeCell ref="A2:L2"/>
    <mergeCell ref="A1:L1"/>
    <mergeCell ref="A13:L13"/>
    <mergeCell ref="A22:L22"/>
  </mergeCells>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4"/>
  <sheetViews>
    <sheetView workbookViewId="0">
      <selection activeCell="P27" sqref="P27"/>
    </sheetView>
  </sheetViews>
  <sheetFormatPr defaultColWidth="8.875" defaultRowHeight="15.75" x14ac:dyDescent="0.25"/>
  <cols>
    <col min="1" max="1" width="9.125" style="15" bestFit="1" customWidth="1"/>
    <col min="2" max="2" width="7.375" style="15" bestFit="1" customWidth="1"/>
    <col min="3" max="3" width="10.125" style="15" bestFit="1" customWidth="1"/>
    <col min="4" max="4" width="11.625" style="15" bestFit="1" customWidth="1"/>
    <col min="5" max="5" width="14.125" style="15" bestFit="1" customWidth="1"/>
    <col min="6" max="6" width="8.375" style="15" bestFit="1" customWidth="1"/>
    <col min="7" max="7" width="3.875" style="15" bestFit="1" customWidth="1"/>
    <col min="8" max="8" width="6.625" style="15" bestFit="1" customWidth="1"/>
    <col min="9" max="9" width="14.375" style="15" bestFit="1" customWidth="1"/>
    <col min="10" max="10" width="11.125" style="15" bestFit="1" customWidth="1"/>
    <col min="11" max="11" width="11.875" style="15" bestFit="1" customWidth="1"/>
    <col min="12" max="12" width="9.875" style="15" bestFit="1" customWidth="1"/>
    <col min="13" max="13" width="9.375" style="15" bestFit="1" customWidth="1"/>
    <col min="14" max="14" width="8.875" style="15"/>
    <col min="15" max="15" width="5.125" style="15" bestFit="1" customWidth="1"/>
    <col min="16" max="16" width="39.125" style="15" customWidth="1"/>
    <col min="17" max="17" width="4.125" style="34" customWidth="1"/>
    <col min="18" max="16384" width="8.875" style="34"/>
  </cols>
  <sheetData>
    <row r="1" spans="1:20" ht="135" customHeight="1" x14ac:dyDescent="0.25">
      <c r="A1" s="619" t="s">
        <v>2413</v>
      </c>
      <c r="B1" s="619"/>
      <c r="C1" s="619"/>
      <c r="D1" s="619"/>
      <c r="E1" s="619"/>
      <c r="F1" s="619"/>
      <c r="G1" s="619"/>
      <c r="H1" s="619"/>
      <c r="I1" s="619"/>
      <c r="J1" s="619"/>
      <c r="K1" s="619"/>
      <c r="L1" s="619"/>
    </row>
    <row r="2" spans="1:20" ht="15.75" customHeight="1" thickBot="1" x14ac:dyDescent="0.3">
      <c r="A2" s="382" t="s">
        <v>2116</v>
      </c>
      <c r="B2" s="378"/>
      <c r="C2" s="378"/>
      <c r="D2" s="378"/>
      <c r="E2" s="378"/>
      <c r="F2" s="378"/>
      <c r="G2" s="378"/>
      <c r="H2" s="378"/>
      <c r="I2" s="378"/>
      <c r="J2" s="378"/>
      <c r="K2" s="378"/>
      <c r="L2" s="378"/>
    </row>
    <row r="3" spans="1:20" ht="16.5" thickBot="1" x14ac:dyDescent="0.3">
      <c r="A3" s="628" t="s">
        <v>2046</v>
      </c>
      <c r="B3" s="629"/>
      <c r="C3" s="629"/>
      <c r="D3" s="629"/>
      <c r="E3" s="629"/>
      <c r="F3" s="629"/>
      <c r="G3" s="629"/>
      <c r="H3" s="629"/>
      <c r="I3" s="629"/>
      <c r="J3" s="629"/>
      <c r="K3" s="629"/>
      <c r="L3" s="630"/>
      <c r="N3" s="25"/>
      <c r="O3" s="25"/>
      <c r="P3" s="25"/>
      <c r="Q3" s="258"/>
      <c r="R3" s="258"/>
      <c r="S3" s="258"/>
      <c r="T3" s="258"/>
    </row>
    <row r="4" spans="1:20" ht="16.5" thickBot="1" x14ac:dyDescent="0.3">
      <c r="A4" s="268" t="s">
        <v>1041</v>
      </c>
      <c r="B4" s="269"/>
      <c r="C4" s="269"/>
      <c r="D4" s="269"/>
      <c r="E4" s="269"/>
      <c r="F4" s="269"/>
      <c r="G4" s="269"/>
      <c r="H4" s="269"/>
      <c r="I4" s="269"/>
      <c r="J4" s="269"/>
      <c r="K4" s="269"/>
      <c r="L4" s="269"/>
      <c r="N4" s="25"/>
      <c r="O4" s="25"/>
      <c r="P4" s="25"/>
      <c r="Q4" s="258"/>
      <c r="R4" s="258"/>
      <c r="S4" s="258"/>
      <c r="T4" s="258"/>
    </row>
    <row r="5" spans="1:20" ht="16.5" thickBot="1" x14ac:dyDescent="0.3">
      <c r="A5" s="268" t="s">
        <v>226</v>
      </c>
      <c r="B5" s="284" t="s">
        <v>133</v>
      </c>
      <c r="C5" s="284" t="s">
        <v>127</v>
      </c>
      <c r="D5" s="284" t="s">
        <v>130</v>
      </c>
      <c r="E5" s="284" t="s">
        <v>995</v>
      </c>
      <c r="F5" s="293" t="s">
        <v>308</v>
      </c>
      <c r="G5" s="284" t="s">
        <v>134</v>
      </c>
      <c r="H5" s="294" t="s">
        <v>135</v>
      </c>
      <c r="I5" s="295" t="s">
        <v>996</v>
      </c>
      <c r="J5" s="296" t="s">
        <v>997</v>
      </c>
      <c r="K5" s="295" t="s">
        <v>998</v>
      </c>
      <c r="L5" s="296" t="s">
        <v>2222</v>
      </c>
      <c r="N5" s="25"/>
      <c r="O5" s="25"/>
      <c r="P5" s="25"/>
      <c r="Q5" s="258"/>
      <c r="R5" s="258"/>
      <c r="S5" s="258"/>
      <c r="T5" s="258"/>
    </row>
    <row r="6" spans="1:20" x14ac:dyDescent="0.25">
      <c r="A6" s="369" t="s">
        <v>243</v>
      </c>
      <c r="B6" s="25" t="s">
        <v>139</v>
      </c>
      <c r="C6" s="25" t="s">
        <v>1000</v>
      </c>
      <c r="D6" s="25" t="s">
        <v>197</v>
      </c>
      <c r="E6" s="25" t="s">
        <v>1006</v>
      </c>
      <c r="F6" s="202">
        <v>165837</v>
      </c>
      <c r="G6" s="25" t="s">
        <v>183</v>
      </c>
      <c r="H6" s="172">
        <v>3.0845000000000001E-2</v>
      </c>
      <c r="I6" s="178">
        <v>3.8550399999999999E-2</v>
      </c>
      <c r="J6" s="203" t="s">
        <v>1023</v>
      </c>
      <c r="K6" s="178" t="s">
        <v>84</v>
      </c>
      <c r="L6" s="203" t="s">
        <v>84</v>
      </c>
      <c r="N6" s="25"/>
      <c r="O6" s="25"/>
      <c r="P6" s="25"/>
      <c r="Q6" s="258"/>
      <c r="R6" s="258"/>
      <c r="S6" s="258"/>
      <c r="T6" s="258"/>
    </row>
    <row r="7" spans="1:20" x14ac:dyDescent="0.25">
      <c r="A7" s="369"/>
      <c r="B7" s="25"/>
      <c r="C7" s="25" t="s">
        <v>323</v>
      </c>
      <c r="D7" s="25" t="s">
        <v>1024</v>
      </c>
      <c r="E7" s="25" t="s">
        <v>1025</v>
      </c>
      <c r="F7" s="202">
        <v>173290</v>
      </c>
      <c r="G7" s="25" t="s">
        <v>140</v>
      </c>
      <c r="H7" s="172">
        <v>0.17</v>
      </c>
      <c r="I7" s="178">
        <v>1.83543E-2</v>
      </c>
      <c r="J7" s="203" t="s">
        <v>1070</v>
      </c>
      <c r="K7" s="178">
        <v>1.9E-2</v>
      </c>
      <c r="L7" s="203" t="s">
        <v>1071</v>
      </c>
      <c r="N7" s="267"/>
      <c r="O7" s="267"/>
      <c r="P7" s="290"/>
      <c r="Q7" s="256"/>
      <c r="R7" s="260"/>
      <c r="S7" s="266"/>
      <c r="T7" s="265"/>
    </row>
    <row r="8" spans="1:20" x14ac:dyDescent="0.25">
      <c r="A8" s="499"/>
      <c r="B8" s="192"/>
      <c r="C8" s="192" t="s">
        <v>323</v>
      </c>
      <c r="D8" s="192" t="s">
        <v>1008</v>
      </c>
      <c r="E8" s="192" t="s">
        <v>1009</v>
      </c>
      <c r="F8" s="193">
        <v>173232</v>
      </c>
      <c r="G8" s="192" t="s">
        <v>143</v>
      </c>
      <c r="H8" s="177">
        <v>0.45</v>
      </c>
      <c r="I8" s="251">
        <v>-1.2999999999999999E-2</v>
      </c>
      <c r="J8" s="211" t="s">
        <v>1072</v>
      </c>
      <c r="K8" s="251">
        <v>-1.4E-2</v>
      </c>
      <c r="L8" s="173" t="s">
        <v>1073</v>
      </c>
      <c r="N8" s="25"/>
      <c r="O8" s="25"/>
      <c r="P8" s="25"/>
      <c r="Q8" s="256"/>
      <c r="R8" s="256"/>
      <c r="S8" s="256"/>
      <c r="T8" s="256"/>
    </row>
    <row r="9" spans="1:20" x14ac:dyDescent="0.25">
      <c r="A9" s="369" t="s">
        <v>246</v>
      </c>
      <c r="B9" s="25" t="s">
        <v>139</v>
      </c>
      <c r="C9" s="25" t="s">
        <v>1000</v>
      </c>
      <c r="D9" s="15" t="s">
        <v>201</v>
      </c>
      <c r="E9" s="25" t="s">
        <v>1012</v>
      </c>
      <c r="F9" s="202">
        <v>173291</v>
      </c>
      <c r="G9" s="25" t="s">
        <v>140</v>
      </c>
      <c r="H9" s="279">
        <v>0.32239400000000001</v>
      </c>
      <c r="I9" s="178">
        <v>-2.0100400000000001E-2</v>
      </c>
      <c r="J9" s="203" t="s">
        <v>1028</v>
      </c>
      <c r="K9" s="178" t="s">
        <v>84</v>
      </c>
      <c r="L9" s="280" t="s">
        <v>84</v>
      </c>
      <c r="N9" s="25"/>
      <c r="O9" s="25"/>
      <c r="P9" s="25"/>
      <c r="Q9" s="256"/>
      <c r="R9" s="256"/>
      <c r="S9" s="256"/>
      <c r="T9" s="256"/>
    </row>
    <row r="10" spans="1:20" x14ac:dyDescent="0.25">
      <c r="A10" s="201"/>
      <c r="B10" s="25"/>
      <c r="C10" s="25" t="s">
        <v>323</v>
      </c>
      <c r="D10" s="25" t="s">
        <v>1029</v>
      </c>
      <c r="E10" s="25" t="s">
        <v>1030</v>
      </c>
      <c r="F10" s="202">
        <v>168126</v>
      </c>
      <c r="G10" s="25" t="s">
        <v>143</v>
      </c>
      <c r="H10" s="172">
        <v>7.0999999999999994E-2</v>
      </c>
      <c r="I10" s="178">
        <v>1.6E-2</v>
      </c>
      <c r="J10" s="203" t="s">
        <v>1031</v>
      </c>
      <c r="K10" s="178">
        <v>3.2000000000000001E-2</v>
      </c>
      <c r="L10" s="203" t="s">
        <v>1032</v>
      </c>
      <c r="N10" s="25"/>
      <c r="O10" s="25"/>
      <c r="P10" s="25"/>
      <c r="Q10" s="256"/>
      <c r="R10" s="256"/>
      <c r="S10" s="257"/>
      <c r="T10" s="256"/>
    </row>
    <row r="11" spans="1:20" x14ac:dyDescent="0.25">
      <c r="A11" s="201"/>
      <c r="B11" s="25"/>
      <c r="C11" s="25" t="s">
        <v>323</v>
      </c>
      <c r="D11" s="25" t="s">
        <v>1014</v>
      </c>
      <c r="E11" s="25" t="s">
        <v>1015</v>
      </c>
      <c r="F11" s="202">
        <v>94622</v>
      </c>
      <c r="G11" s="25" t="s">
        <v>140</v>
      </c>
      <c r="H11" s="172">
        <v>5.5E-2</v>
      </c>
      <c r="I11" s="178">
        <v>-4.2000000000000003E-2</v>
      </c>
      <c r="J11" s="203" t="s">
        <v>1033</v>
      </c>
      <c r="K11" s="178">
        <v>-3.5000000000000003E-2</v>
      </c>
      <c r="L11" s="203" t="s">
        <v>1074</v>
      </c>
      <c r="N11" s="25"/>
      <c r="O11" s="25"/>
      <c r="P11" s="25"/>
      <c r="Q11" s="256"/>
      <c r="R11" s="256"/>
      <c r="S11" s="257"/>
      <c r="T11" s="256"/>
    </row>
    <row r="12" spans="1:20" x14ac:dyDescent="0.25">
      <c r="A12" s="210"/>
      <c r="B12" s="192"/>
      <c r="C12" s="192" t="s">
        <v>323</v>
      </c>
      <c r="D12" s="192" t="s">
        <v>1051</v>
      </c>
      <c r="E12" s="192" t="s">
        <v>1052</v>
      </c>
      <c r="F12" s="193">
        <v>132921</v>
      </c>
      <c r="G12" s="192" t="s">
        <v>140</v>
      </c>
      <c r="H12" s="177">
        <v>8.3000000000000004E-2</v>
      </c>
      <c r="I12" s="251">
        <v>-3.3000000000000002E-2</v>
      </c>
      <c r="J12" s="211" t="s">
        <v>1075</v>
      </c>
      <c r="K12" s="251">
        <v>-2.8000000000000001E-2</v>
      </c>
      <c r="L12" s="173" t="s">
        <v>1076</v>
      </c>
      <c r="N12" s="25"/>
      <c r="O12" s="25"/>
      <c r="P12" s="25"/>
      <c r="Q12" s="256"/>
      <c r="R12" s="256"/>
      <c r="S12" s="257"/>
      <c r="T12" s="264"/>
    </row>
    <row r="13" spans="1:20" ht="16.5" thickBot="1" x14ac:dyDescent="0.3">
      <c r="A13" s="284" t="s">
        <v>1055</v>
      </c>
      <c r="B13" s="269"/>
      <c r="C13" s="269"/>
      <c r="D13" s="269"/>
      <c r="E13" s="269"/>
      <c r="F13" s="282"/>
      <c r="G13" s="269"/>
      <c r="H13" s="269"/>
      <c r="I13" s="269"/>
      <c r="J13" s="269"/>
      <c r="K13" s="178"/>
      <c r="L13" s="27"/>
      <c r="N13" s="25"/>
      <c r="O13" s="25"/>
      <c r="P13" s="25"/>
      <c r="Q13" s="256"/>
      <c r="R13" s="256"/>
      <c r="S13" s="257"/>
      <c r="T13" s="264"/>
    </row>
    <row r="14" spans="1:20" ht="16.5" thickBot="1" x14ac:dyDescent="0.3">
      <c r="A14" s="270" t="s">
        <v>226</v>
      </c>
      <c r="B14" s="271" t="s">
        <v>133</v>
      </c>
      <c r="C14" s="631" t="s">
        <v>1056</v>
      </c>
      <c r="D14" s="632"/>
      <c r="E14" s="632"/>
      <c r="F14" s="631" t="s">
        <v>1057</v>
      </c>
      <c r="G14" s="627"/>
      <c r="H14" s="627"/>
      <c r="I14" s="276" t="s">
        <v>1096</v>
      </c>
      <c r="J14" s="275" t="s">
        <v>2222</v>
      </c>
      <c r="K14" s="178"/>
      <c r="L14" s="25"/>
      <c r="N14" s="25"/>
      <c r="O14" s="25"/>
      <c r="P14" s="25"/>
      <c r="Q14" s="256"/>
      <c r="R14" s="256"/>
      <c r="S14" s="257"/>
      <c r="T14" s="264"/>
    </row>
    <row r="15" spans="1:20" x14ac:dyDescent="0.25">
      <c r="A15" s="369" t="s">
        <v>243</v>
      </c>
      <c r="B15" s="25" t="s">
        <v>139</v>
      </c>
      <c r="C15" s="625" t="s">
        <v>1059</v>
      </c>
      <c r="D15" s="625"/>
      <c r="E15" s="621"/>
      <c r="F15" s="625" t="s">
        <v>3</v>
      </c>
      <c r="G15" s="625"/>
      <c r="H15" s="625"/>
      <c r="I15" s="25" t="s">
        <v>84</v>
      </c>
      <c r="J15" s="28" t="s">
        <v>84</v>
      </c>
      <c r="K15" s="25"/>
      <c r="L15" s="25"/>
      <c r="M15" s="297"/>
      <c r="N15" s="25"/>
      <c r="O15" s="25"/>
      <c r="P15" s="25"/>
      <c r="Q15" s="256"/>
      <c r="R15" s="256"/>
      <c r="S15" s="257"/>
      <c r="T15" s="264"/>
    </row>
    <row r="16" spans="1:20" x14ac:dyDescent="0.25">
      <c r="A16" s="369"/>
      <c r="B16" s="25"/>
      <c r="C16" s="624" t="s">
        <v>1058</v>
      </c>
      <c r="D16" s="624"/>
      <c r="E16" s="624"/>
      <c r="F16" s="624" t="s">
        <v>3</v>
      </c>
      <c r="G16" s="624"/>
      <c r="H16" s="624"/>
      <c r="I16" s="192" t="s">
        <v>84</v>
      </c>
      <c r="J16" s="173" t="s">
        <v>84</v>
      </c>
      <c r="K16" s="25"/>
      <c r="L16" s="25"/>
      <c r="M16" s="25"/>
      <c r="N16" s="25"/>
      <c r="O16" s="25"/>
      <c r="P16" s="25"/>
      <c r="Q16" s="256"/>
      <c r="R16" s="256"/>
      <c r="S16" s="257"/>
      <c r="T16" s="264"/>
    </row>
    <row r="17" spans="1:21" x14ac:dyDescent="0.25">
      <c r="A17" s="369"/>
      <c r="B17" s="25"/>
      <c r="C17" s="625" t="s">
        <v>1024</v>
      </c>
      <c r="D17" s="625"/>
      <c r="E17" s="625"/>
      <c r="F17" s="625" t="s">
        <v>1104</v>
      </c>
      <c r="G17" s="625"/>
      <c r="H17" s="625"/>
      <c r="I17" s="178">
        <v>4.0204200000000002E-2</v>
      </c>
      <c r="J17" s="17" t="s">
        <v>1077</v>
      </c>
      <c r="K17" s="288"/>
      <c r="L17" s="289"/>
      <c r="M17" s="159"/>
      <c r="N17" s="25"/>
      <c r="O17" s="25"/>
      <c r="P17" s="25"/>
      <c r="Q17" s="256"/>
      <c r="R17" s="256"/>
      <c r="S17" s="257"/>
      <c r="T17" s="264"/>
    </row>
    <row r="18" spans="1:21" x14ac:dyDescent="0.25">
      <c r="A18" s="499"/>
      <c r="B18" s="192"/>
      <c r="C18" s="625" t="s">
        <v>1008</v>
      </c>
      <c r="D18" s="625"/>
      <c r="E18" s="625"/>
      <c r="F18" s="624" t="s">
        <v>1104</v>
      </c>
      <c r="G18" s="624"/>
      <c r="H18" s="624"/>
      <c r="I18" s="251">
        <v>4.1242500000000001E-2</v>
      </c>
      <c r="J18" s="173" t="s">
        <v>1078</v>
      </c>
      <c r="K18" s="178"/>
      <c r="L18" s="27"/>
      <c r="N18" s="25"/>
      <c r="O18" s="25"/>
      <c r="P18" s="25"/>
      <c r="Q18" s="256"/>
      <c r="R18" s="256"/>
      <c r="S18" s="257"/>
      <c r="T18" s="264"/>
    </row>
    <row r="19" spans="1:21" x14ac:dyDescent="0.25">
      <c r="A19" s="369" t="s">
        <v>246</v>
      </c>
      <c r="B19" s="25" t="s">
        <v>139</v>
      </c>
      <c r="C19" s="626" t="s">
        <v>1110</v>
      </c>
      <c r="D19" s="626"/>
      <c r="E19" s="626"/>
      <c r="F19" s="626" t="s">
        <v>1014</v>
      </c>
      <c r="G19" s="626"/>
      <c r="H19" s="626"/>
      <c r="I19" s="178">
        <v>-3.2998600000000003E-2</v>
      </c>
      <c r="J19" s="291" t="s">
        <v>1079</v>
      </c>
      <c r="K19" s="178"/>
      <c r="L19" s="27"/>
      <c r="N19" s="25"/>
      <c r="O19" s="25"/>
      <c r="P19" s="25"/>
      <c r="Q19" s="256"/>
      <c r="R19" s="256"/>
      <c r="S19" s="257"/>
      <c r="T19" s="264"/>
    </row>
    <row r="20" spans="1:21" x14ac:dyDescent="0.25">
      <c r="A20" s="201"/>
      <c r="B20" s="25"/>
      <c r="C20" s="625" t="s">
        <v>1111</v>
      </c>
      <c r="D20" s="625"/>
      <c r="E20" s="625"/>
      <c r="F20" s="625" t="s">
        <v>1029</v>
      </c>
      <c r="G20" s="625"/>
      <c r="H20" s="625"/>
      <c r="I20" s="178">
        <v>2.9390900000000001E-2</v>
      </c>
      <c r="J20" s="170" t="s">
        <v>1080</v>
      </c>
      <c r="K20" s="178"/>
      <c r="L20" s="25"/>
      <c r="N20" s="25"/>
      <c r="O20" s="25"/>
      <c r="P20" s="25"/>
      <c r="Q20" s="256"/>
      <c r="R20" s="256"/>
      <c r="S20" s="256"/>
      <c r="T20" s="256"/>
    </row>
    <row r="21" spans="1:21" x14ac:dyDescent="0.25">
      <c r="A21" s="201"/>
      <c r="B21" s="25"/>
      <c r="C21" s="624" t="s">
        <v>1112</v>
      </c>
      <c r="D21" s="624"/>
      <c r="E21" s="624"/>
      <c r="F21" s="624" t="s">
        <v>1029</v>
      </c>
      <c r="G21" s="624"/>
      <c r="H21" s="624"/>
      <c r="I21" s="251">
        <v>2.87566E-2</v>
      </c>
      <c r="J21" s="174" t="s">
        <v>1081</v>
      </c>
      <c r="K21" s="178"/>
      <c r="L21" s="27"/>
      <c r="N21" s="25"/>
      <c r="O21" s="25"/>
      <c r="P21" s="25"/>
      <c r="Q21" s="256"/>
      <c r="R21" s="256"/>
      <c r="S21" s="256"/>
      <c r="T21" s="256"/>
    </row>
    <row r="22" spans="1:21" x14ac:dyDescent="0.25">
      <c r="A22" s="201"/>
      <c r="B22" s="25"/>
      <c r="C22" s="625" t="s">
        <v>1029</v>
      </c>
      <c r="D22" s="625"/>
      <c r="E22" s="625"/>
      <c r="F22" s="625" t="s">
        <v>1104</v>
      </c>
      <c r="G22" s="625"/>
      <c r="H22" s="625"/>
      <c r="I22" s="178">
        <v>-2.7260699999999999E-2</v>
      </c>
      <c r="J22" s="170" t="s">
        <v>1082</v>
      </c>
      <c r="N22" s="25"/>
      <c r="O22" s="25"/>
      <c r="P22" s="25"/>
      <c r="Q22" s="258"/>
      <c r="R22" s="258"/>
      <c r="S22" s="258"/>
      <c r="T22" s="258"/>
    </row>
    <row r="23" spans="1:21" x14ac:dyDescent="0.25">
      <c r="A23" s="201"/>
      <c r="B23" s="25"/>
      <c r="C23" s="625"/>
      <c r="D23" s="625"/>
      <c r="E23" s="625"/>
      <c r="F23" s="625" t="s">
        <v>1014</v>
      </c>
      <c r="G23" s="625"/>
      <c r="H23" s="625"/>
      <c r="I23" s="178">
        <v>-4.1749099999999997E-2</v>
      </c>
      <c r="J23" s="170" t="s">
        <v>1083</v>
      </c>
      <c r="N23" s="25"/>
      <c r="O23" s="25"/>
      <c r="P23" s="25"/>
      <c r="Q23" s="258"/>
      <c r="R23" s="258"/>
      <c r="S23" s="258"/>
      <c r="T23" s="258"/>
    </row>
    <row r="24" spans="1:21" x14ac:dyDescent="0.25">
      <c r="A24" s="201"/>
      <c r="B24" s="25"/>
      <c r="C24" s="624"/>
      <c r="D24" s="624"/>
      <c r="E24" s="624"/>
      <c r="F24" s="624" t="s">
        <v>1051</v>
      </c>
      <c r="G24" s="624"/>
      <c r="H24" s="624"/>
      <c r="I24" s="251">
        <v>-3.2634400000000001E-2</v>
      </c>
      <c r="J24" s="174" t="s">
        <v>1084</v>
      </c>
      <c r="N24" s="25"/>
      <c r="O24" s="25"/>
      <c r="P24" s="25"/>
      <c r="Q24" s="258"/>
      <c r="R24" s="258"/>
      <c r="S24" s="258"/>
      <c r="T24" s="258"/>
    </row>
    <row r="25" spans="1:21" x14ac:dyDescent="0.25">
      <c r="A25" s="201"/>
      <c r="B25" s="25"/>
      <c r="C25" s="625" t="s">
        <v>1014</v>
      </c>
      <c r="D25" s="625"/>
      <c r="E25" s="625"/>
      <c r="F25" s="625" t="s">
        <v>1104</v>
      </c>
      <c r="G25" s="625"/>
      <c r="H25" s="625"/>
      <c r="I25" s="178">
        <v>-1.78257E-2</v>
      </c>
      <c r="J25" s="170" t="s">
        <v>1085</v>
      </c>
    </row>
    <row r="26" spans="1:21" x14ac:dyDescent="0.25">
      <c r="A26" s="201"/>
      <c r="B26" s="25"/>
      <c r="C26" s="624" t="s">
        <v>1051</v>
      </c>
      <c r="D26" s="624"/>
      <c r="E26" s="624"/>
      <c r="F26" s="624" t="s">
        <v>1104</v>
      </c>
      <c r="G26" s="624"/>
      <c r="H26" s="624"/>
      <c r="I26" s="251">
        <v>-1.7420999999999999E-2</v>
      </c>
      <c r="J26" s="174" t="s">
        <v>1086</v>
      </c>
    </row>
    <row r="27" spans="1:21" x14ac:dyDescent="0.25">
      <c r="A27" s="201"/>
      <c r="B27" s="25"/>
      <c r="C27" s="625" t="s">
        <v>1113</v>
      </c>
      <c r="D27" s="625"/>
      <c r="E27" s="625"/>
      <c r="F27" s="620" t="s">
        <v>3</v>
      </c>
      <c r="G27" s="621"/>
      <c r="H27" s="621"/>
      <c r="I27" s="25" t="s">
        <v>84</v>
      </c>
      <c r="J27" s="28" t="s">
        <v>84</v>
      </c>
    </row>
    <row r="28" spans="1:21" ht="16.5" thickBot="1" x14ac:dyDescent="0.3">
      <c r="A28" s="281"/>
      <c r="B28" s="269"/>
      <c r="C28" s="623" t="s">
        <v>1114</v>
      </c>
      <c r="D28" s="623"/>
      <c r="E28" s="623"/>
      <c r="F28" s="622" t="s">
        <v>3</v>
      </c>
      <c r="G28" s="623"/>
      <c r="H28" s="623"/>
      <c r="I28" s="269" t="s">
        <v>84</v>
      </c>
      <c r="J28" s="283" t="s">
        <v>84</v>
      </c>
    </row>
    <row r="29" spans="1:21" customFormat="1" ht="74.099999999999994" customHeight="1" x14ac:dyDescent="0.25">
      <c r="A29" s="619" t="s">
        <v>2439</v>
      </c>
      <c r="B29" s="619"/>
      <c r="C29" s="619"/>
      <c r="D29" s="619"/>
      <c r="E29" s="619"/>
      <c r="F29" s="619"/>
      <c r="G29" s="619"/>
      <c r="H29" s="619"/>
      <c r="I29" s="619"/>
      <c r="J29" s="619"/>
      <c r="K29" s="619"/>
      <c r="L29" s="619"/>
    </row>
    <row r="30" spans="1:21" customFormat="1" ht="16.5" thickBot="1" x14ac:dyDescent="0.3">
      <c r="A30" s="284" t="s">
        <v>2117</v>
      </c>
      <c r="B30" s="399"/>
      <c r="C30" s="399"/>
      <c r="D30" s="399"/>
      <c r="E30" s="399"/>
      <c r="F30" s="399"/>
      <c r="G30" s="399"/>
      <c r="H30" s="399"/>
      <c r="I30" s="399"/>
      <c r="J30" s="399"/>
      <c r="K30" s="399"/>
      <c r="L30" s="399"/>
    </row>
    <row r="31" spans="1:21" ht="15.95" customHeight="1" thickBot="1" x14ac:dyDescent="0.3">
      <c r="A31" s="633" t="s">
        <v>994</v>
      </c>
      <c r="B31" s="634"/>
      <c r="C31" s="634"/>
      <c r="D31" s="634"/>
      <c r="E31" s="634"/>
      <c r="F31" s="634"/>
      <c r="G31" s="634"/>
      <c r="H31" s="634"/>
      <c r="I31" s="634"/>
      <c r="J31" s="634"/>
      <c r="K31" s="634"/>
      <c r="L31" s="634"/>
      <c r="M31" s="25"/>
      <c r="N31" s="267"/>
      <c r="O31" s="267"/>
      <c r="P31" s="290"/>
      <c r="Q31" s="256"/>
      <c r="R31" s="260"/>
      <c r="S31" s="266"/>
      <c r="T31" s="265"/>
    </row>
    <row r="32" spans="1:21" s="255" customFormat="1" ht="16.5" customHeight="1" thickBot="1" x14ac:dyDescent="0.3">
      <c r="A32" s="268" t="s">
        <v>1041</v>
      </c>
      <c r="B32" s="390"/>
      <c r="C32" s="390"/>
      <c r="D32" s="390"/>
      <c r="E32" s="390"/>
      <c r="F32" s="390"/>
      <c r="G32" s="390"/>
      <c r="H32" s="390"/>
      <c r="I32" s="390"/>
      <c r="J32" s="390"/>
      <c r="K32" s="390"/>
      <c r="L32" s="391"/>
      <c r="M32" s="25"/>
      <c r="N32" s="267"/>
      <c r="O32" s="267"/>
      <c r="P32" s="267"/>
      <c r="Q32" s="259"/>
      <c r="R32" s="259"/>
      <c r="S32" s="259"/>
      <c r="T32" s="259"/>
      <c r="U32" s="259"/>
    </row>
    <row r="33" spans="1:21" s="255" customFormat="1" ht="16.5" thickBot="1" x14ac:dyDescent="0.3">
      <c r="A33" s="270" t="s">
        <v>226</v>
      </c>
      <c r="B33" s="269"/>
      <c r="C33" s="269"/>
      <c r="D33" s="269"/>
      <c r="E33" s="269"/>
      <c r="F33" s="269"/>
      <c r="G33" s="269"/>
      <c r="H33" s="269"/>
      <c r="I33" s="269"/>
      <c r="J33" s="269"/>
      <c r="K33" s="269"/>
      <c r="L33" s="269"/>
      <c r="M33" s="25"/>
      <c r="N33" s="267"/>
      <c r="O33" s="25"/>
      <c r="P33" s="25"/>
      <c r="Q33" s="256"/>
      <c r="R33" s="256"/>
      <c r="S33" s="256"/>
      <c r="T33" s="256"/>
      <c r="U33" s="259"/>
    </row>
    <row r="34" spans="1:21" s="255" customFormat="1" ht="16.5" thickBot="1" x14ac:dyDescent="0.3">
      <c r="B34" s="271" t="s">
        <v>133</v>
      </c>
      <c r="C34" s="271" t="s">
        <v>127</v>
      </c>
      <c r="D34" s="271" t="s">
        <v>130</v>
      </c>
      <c r="E34" s="271" t="s">
        <v>995</v>
      </c>
      <c r="F34" s="272" t="s">
        <v>308</v>
      </c>
      <c r="G34" s="271" t="s">
        <v>134</v>
      </c>
      <c r="H34" s="273" t="s">
        <v>135</v>
      </c>
      <c r="I34" s="274" t="s">
        <v>996</v>
      </c>
      <c r="J34" s="275" t="s">
        <v>2412</v>
      </c>
      <c r="K34" s="276" t="s">
        <v>998</v>
      </c>
      <c r="L34" s="275" t="s">
        <v>2222</v>
      </c>
      <c r="M34" s="159"/>
      <c r="N34" s="277"/>
      <c r="O34" s="277"/>
      <c r="P34" s="278"/>
      <c r="Q34" s="261"/>
      <c r="R34" s="260"/>
      <c r="S34" s="262"/>
      <c r="T34" s="263"/>
      <c r="U34" s="259"/>
    </row>
    <row r="35" spans="1:21" x14ac:dyDescent="0.25">
      <c r="A35" s="369" t="s">
        <v>243</v>
      </c>
      <c r="B35" s="25" t="s">
        <v>139</v>
      </c>
      <c r="C35" s="25" t="s">
        <v>1000</v>
      </c>
      <c r="D35" s="25" t="s">
        <v>197</v>
      </c>
      <c r="E35" s="25" t="s">
        <v>1006</v>
      </c>
      <c r="F35" s="202">
        <v>139913</v>
      </c>
      <c r="G35" s="25" t="s">
        <v>183</v>
      </c>
      <c r="H35" s="172">
        <v>3.47593E-2</v>
      </c>
      <c r="I35" s="178">
        <v>3.8768499999999997E-2</v>
      </c>
      <c r="J35" s="203" t="s">
        <v>1007</v>
      </c>
      <c r="K35" s="178" t="s">
        <v>84</v>
      </c>
      <c r="L35" s="203" t="s">
        <v>84</v>
      </c>
      <c r="N35" s="25"/>
      <c r="O35" s="25"/>
      <c r="P35" s="25"/>
      <c r="Q35" s="256"/>
      <c r="R35" s="256"/>
      <c r="S35" s="256"/>
      <c r="T35" s="256"/>
      <c r="U35" s="258"/>
    </row>
    <row r="36" spans="1:21" x14ac:dyDescent="0.25">
      <c r="A36" s="369"/>
      <c r="B36" s="25"/>
      <c r="C36" s="25" t="s">
        <v>323</v>
      </c>
      <c r="D36" s="25" t="s">
        <v>1008</v>
      </c>
      <c r="E36" s="25" t="s">
        <v>1009</v>
      </c>
      <c r="F36" s="202">
        <v>147308</v>
      </c>
      <c r="G36" s="25" t="s">
        <v>143</v>
      </c>
      <c r="H36" s="172">
        <v>0.46612199999999998</v>
      </c>
      <c r="I36" s="178">
        <v>-1.54568E-2</v>
      </c>
      <c r="J36" s="203" t="s">
        <v>1010</v>
      </c>
      <c r="K36" s="178">
        <v>-1.65048E-2</v>
      </c>
      <c r="L36" s="203" t="s">
        <v>1011</v>
      </c>
      <c r="N36" s="25"/>
      <c r="O36" s="25"/>
      <c r="P36" s="25"/>
      <c r="Q36" s="256"/>
      <c r="R36" s="256"/>
      <c r="S36" s="256"/>
      <c r="T36" s="256"/>
      <c r="U36" s="258"/>
    </row>
    <row r="37" spans="1:21" x14ac:dyDescent="0.25">
      <c r="A37" s="369"/>
      <c r="B37" s="25"/>
      <c r="C37" s="25" t="s">
        <v>323</v>
      </c>
      <c r="D37" s="25" t="s">
        <v>1024</v>
      </c>
      <c r="E37" s="25" t="s">
        <v>1025</v>
      </c>
      <c r="F37" s="195">
        <v>147370</v>
      </c>
      <c r="G37" s="25" t="s">
        <v>140</v>
      </c>
      <c r="H37" s="172">
        <v>0.183</v>
      </c>
      <c r="I37" s="178">
        <v>1.9E-2</v>
      </c>
      <c r="J37" s="203" t="s">
        <v>1042</v>
      </c>
      <c r="K37" s="178">
        <v>0.02</v>
      </c>
      <c r="L37" s="28" t="s">
        <v>1027</v>
      </c>
      <c r="N37" s="25"/>
      <c r="O37" s="25"/>
      <c r="P37" s="25"/>
      <c r="Q37" s="256"/>
      <c r="R37" s="256"/>
      <c r="S37" s="256"/>
      <c r="T37" s="256"/>
      <c r="U37" s="258"/>
    </row>
    <row r="38" spans="1:21" x14ac:dyDescent="0.25">
      <c r="A38" s="369"/>
      <c r="B38" s="25"/>
      <c r="C38" s="25" t="s">
        <v>323</v>
      </c>
      <c r="D38" s="25" t="s">
        <v>1043</v>
      </c>
      <c r="E38" s="25" t="s">
        <v>1044</v>
      </c>
      <c r="F38" s="195">
        <v>147339</v>
      </c>
      <c r="G38" s="25" t="s">
        <v>143</v>
      </c>
      <c r="H38" s="172">
        <v>0.55900000000000005</v>
      </c>
      <c r="I38" s="178">
        <v>-1.4E-2</v>
      </c>
      <c r="J38" s="203" t="s">
        <v>1045</v>
      </c>
      <c r="K38" s="178">
        <v>-1.4999999999999999E-2</v>
      </c>
      <c r="L38" s="28" t="s">
        <v>1046</v>
      </c>
      <c r="N38" s="25"/>
      <c r="O38" s="25"/>
      <c r="P38" s="25"/>
      <c r="Q38" s="256"/>
      <c r="R38" s="256"/>
      <c r="S38" s="256"/>
      <c r="T38" s="256"/>
      <c r="U38" s="258"/>
    </row>
    <row r="39" spans="1:21" x14ac:dyDescent="0.25">
      <c r="A39" s="499"/>
      <c r="B39" s="192"/>
      <c r="C39" s="192" t="s">
        <v>323</v>
      </c>
      <c r="D39" s="192" t="s">
        <v>1047</v>
      </c>
      <c r="E39" s="192" t="s">
        <v>1048</v>
      </c>
      <c r="F39" s="193">
        <v>147349</v>
      </c>
      <c r="G39" s="192" t="s">
        <v>183</v>
      </c>
      <c r="H39" s="173">
        <v>0.55900000000000005</v>
      </c>
      <c r="I39" s="192">
        <v>-1.4E-2</v>
      </c>
      <c r="J39" s="173" t="s">
        <v>1049</v>
      </c>
      <c r="K39" s="192">
        <v>-1.4999999999999999E-2</v>
      </c>
      <c r="L39" s="173" t="s">
        <v>1050</v>
      </c>
      <c r="N39" s="25"/>
      <c r="O39" s="25"/>
      <c r="P39" s="25"/>
      <c r="Q39" s="256"/>
      <c r="R39" s="256"/>
      <c r="S39" s="257"/>
      <c r="T39" s="256"/>
      <c r="U39" s="258"/>
    </row>
    <row r="40" spans="1:21" x14ac:dyDescent="0.25">
      <c r="A40" s="369" t="s">
        <v>246</v>
      </c>
      <c r="B40" s="25" t="s">
        <v>139</v>
      </c>
      <c r="C40" s="25" t="s">
        <v>1000</v>
      </c>
      <c r="D40" s="15" t="s">
        <v>201</v>
      </c>
      <c r="E40" s="25" t="s">
        <v>1012</v>
      </c>
      <c r="F40" s="202">
        <v>147368</v>
      </c>
      <c r="G40" s="25" t="s">
        <v>140</v>
      </c>
      <c r="H40" s="279">
        <v>0.32757799999999998</v>
      </c>
      <c r="I40" s="178">
        <v>-2.41479E-2</v>
      </c>
      <c r="J40" s="203" t="s">
        <v>1013</v>
      </c>
      <c r="K40" s="178" t="s">
        <v>84</v>
      </c>
      <c r="L40" s="280" t="s">
        <v>84</v>
      </c>
      <c r="N40" s="25"/>
      <c r="O40" s="25"/>
      <c r="P40" s="25"/>
      <c r="Q40" s="256"/>
      <c r="R40" s="256"/>
      <c r="S40" s="257"/>
      <c r="T40" s="256"/>
      <c r="U40" s="258"/>
    </row>
    <row r="41" spans="1:21" x14ac:dyDescent="0.25">
      <c r="A41" s="201"/>
      <c r="B41" s="25"/>
      <c r="C41" s="25" t="s">
        <v>323</v>
      </c>
      <c r="D41" s="25" t="s">
        <v>1014</v>
      </c>
      <c r="E41" s="25" t="s">
        <v>1015</v>
      </c>
      <c r="F41" s="202">
        <v>89375</v>
      </c>
      <c r="G41" s="25" t="s">
        <v>140</v>
      </c>
      <c r="H41" s="172">
        <v>6.2E-2</v>
      </c>
      <c r="I41" s="178">
        <v>-4.1000000000000002E-2</v>
      </c>
      <c r="J41" s="203" t="s">
        <v>1016</v>
      </c>
      <c r="K41" s="178">
        <v>-3.5000000000000003E-2</v>
      </c>
      <c r="L41" s="28" t="s">
        <v>1017</v>
      </c>
      <c r="N41" s="25"/>
      <c r="O41" s="25"/>
      <c r="P41" s="25"/>
      <c r="Q41" s="256"/>
      <c r="R41" s="256"/>
      <c r="S41" s="257"/>
      <c r="T41" s="256"/>
      <c r="U41" s="258"/>
    </row>
    <row r="42" spans="1:21" ht="16.5" thickBot="1" x14ac:dyDescent="0.3">
      <c r="A42" s="281"/>
      <c r="B42" s="269"/>
      <c r="C42" s="269" t="s">
        <v>323</v>
      </c>
      <c r="D42" s="269" t="s">
        <v>1051</v>
      </c>
      <c r="E42" s="269" t="s">
        <v>1052</v>
      </c>
      <c r="F42" s="282">
        <v>127678</v>
      </c>
      <c r="G42" s="269" t="s">
        <v>140</v>
      </c>
      <c r="H42" s="283">
        <v>9.5000000000000001E-2</v>
      </c>
      <c r="I42" s="269">
        <v>-3.3000000000000002E-2</v>
      </c>
      <c r="J42" s="283" t="s">
        <v>1053</v>
      </c>
      <c r="K42" s="269">
        <v>-2.7E-2</v>
      </c>
      <c r="L42" s="283" t="s">
        <v>1054</v>
      </c>
      <c r="N42" s="25"/>
      <c r="O42" s="25"/>
      <c r="P42" s="25"/>
      <c r="Q42" s="256"/>
      <c r="R42" s="256"/>
      <c r="S42" s="257"/>
      <c r="T42" s="256"/>
      <c r="U42" s="258"/>
    </row>
    <row r="43" spans="1:21" ht="16.5" thickBot="1" x14ac:dyDescent="0.3">
      <c r="A43" s="284" t="s">
        <v>1055</v>
      </c>
      <c r="B43" s="269"/>
      <c r="C43" s="269"/>
      <c r="D43" s="269"/>
      <c r="E43" s="269"/>
      <c r="F43" s="282"/>
      <c r="G43" s="269"/>
      <c r="H43" s="269"/>
      <c r="I43" s="269"/>
      <c r="J43" s="269"/>
      <c r="K43" s="25"/>
      <c r="L43" s="25"/>
      <c r="N43" s="25"/>
      <c r="O43" s="25"/>
      <c r="P43" s="25"/>
      <c r="Q43" s="256"/>
      <c r="R43" s="256"/>
      <c r="S43" s="256"/>
      <c r="T43" s="256"/>
      <c r="U43" s="258"/>
    </row>
    <row r="44" spans="1:21" ht="16.5" thickBot="1" x14ac:dyDescent="0.3">
      <c r="A44" s="270" t="s">
        <v>226</v>
      </c>
      <c r="B44" s="271" t="s">
        <v>133</v>
      </c>
      <c r="C44" s="631" t="s">
        <v>1056</v>
      </c>
      <c r="D44" s="632"/>
      <c r="E44" s="632"/>
      <c r="F44" s="631" t="s">
        <v>1057</v>
      </c>
      <c r="G44" s="627"/>
      <c r="H44" s="627"/>
      <c r="I44" s="276" t="s">
        <v>1096</v>
      </c>
      <c r="J44" s="275" t="s">
        <v>2222</v>
      </c>
      <c r="N44" s="25"/>
      <c r="O44" s="25"/>
      <c r="P44" s="25"/>
      <c r="Q44" s="256"/>
      <c r="R44" s="256"/>
      <c r="S44" s="256"/>
      <c r="T44" s="256"/>
      <c r="U44" s="258"/>
    </row>
    <row r="45" spans="1:21" x14ac:dyDescent="0.25">
      <c r="A45" s="369" t="s">
        <v>243</v>
      </c>
      <c r="B45" s="25" t="s">
        <v>139</v>
      </c>
      <c r="C45" s="625" t="s">
        <v>1058</v>
      </c>
      <c r="D45" s="625"/>
      <c r="E45" s="625"/>
      <c r="F45" s="625" t="s">
        <v>3</v>
      </c>
      <c r="G45" s="625"/>
      <c r="H45" s="625"/>
      <c r="I45" s="25" t="s">
        <v>84</v>
      </c>
      <c r="J45" s="28" t="s">
        <v>84</v>
      </c>
      <c r="N45" s="25"/>
      <c r="O45" s="25"/>
      <c r="P45" s="25"/>
      <c r="Q45" s="256"/>
      <c r="R45" s="256"/>
      <c r="S45" s="257"/>
      <c r="T45" s="264"/>
      <c r="U45" s="258"/>
    </row>
    <row r="46" spans="1:21" x14ac:dyDescent="0.25">
      <c r="A46" s="369"/>
      <c r="B46" s="25"/>
      <c r="C46" s="625" t="s">
        <v>1059</v>
      </c>
      <c r="D46" s="625"/>
      <c r="E46" s="621"/>
      <c r="F46" s="625" t="s">
        <v>3</v>
      </c>
      <c r="G46" s="625"/>
      <c r="H46" s="625"/>
      <c r="I46" s="25" t="s">
        <v>84</v>
      </c>
      <c r="J46" s="28" t="s">
        <v>84</v>
      </c>
      <c r="N46" s="25"/>
      <c r="O46" s="25"/>
      <c r="P46" s="25"/>
      <c r="Q46" s="256"/>
      <c r="R46" s="256"/>
      <c r="S46" s="257"/>
      <c r="T46" s="256"/>
      <c r="U46" s="258"/>
    </row>
    <row r="47" spans="1:21" x14ac:dyDescent="0.25">
      <c r="A47" s="369"/>
      <c r="B47" s="25"/>
      <c r="C47" s="625" t="s">
        <v>1060</v>
      </c>
      <c r="D47" s="625"/>
      <c r="E47" s="621"/>
      <c r="F47" s="625" t="s">
        <v>3</v>
      </c>
      <c r="G47" s="625"/>
      <c r="H47" s="625"/>
      <c r="I47" s="25" t="s">
        <v>84</v>
      </c>
      <c r="J47" s="28" t="s">
        <v>84</v>
      </c>
      <c r="N47" s="25"/>
      <c r="O47" s="25"/>
      <c r="P47" s="25"/>
      <c r="Q47" s="258"/>
      <c r="R47" s="258"/>
      <c r="S47" s="258"/>
      <c r="T47" s="258"/>
      <c r="U47" s="258"/>
    </row>
    <row r="48" spans="1:21" x14ac:dyDescent="0.25">
      <c r="A48" s="369"/>
      <c r="B48" s="25"/>
      <c r="C48" s="624" t="s">
        <v>1061</v>
      </c>
      <c r="D48" s="624"/>
      <c r="E48" s="624"/>
      <c r="F48" s="625" t="s">
        <v>3</v>
      </c>
      <c r="G48" s="625"/>
      <c r="H48" s="625"/>
      <c r="I48" s="192" t="s">
        <v>84</v>
      </c>
      <c r="J48" s="173" t="s">
        <v>84</v>
      </c>
      <c r="N48" s="25"/>
      <c r="O48" s="25"/>
      <c r="P48" s="25"/>
      <c r="Q48" s="258"/>
      <c r="R48" s="258"/>
      <c r="S48" s="258"/>
      <c r="T48" s="258"/>
      <c r="U48" s="258"/>
    </row>
    <row r="49" spans="1:21" x14ac:dyDescent="0.25">
      <c r="A49" s="369"/>
      <c r="B49" s="25"/>
      <c r="C49" s="626" t="s">
        <v>1008</v>
      </c>
      <c r="D49" s="626"/>
      <c r="E49" s="626"/>
      <c r="F49" s="626" t="s">
        <v>1104</v>
      </c>
      <c r="G49" s="626"/>
      <c r="H49" s="626"/>
      <c r="I49" s="178">
        <v>4.15477E-2</v>
      </c>
      <c r="J49" s="17" t="s">
        <v>1062</v>
      </c>
      <c r="N49" s="25"/>
      <c r="O49" s="25"/>
      <c r="P49" s="25"/>
      <c r="Q49" s="258"/>
      <c r="R49" s="258"/>
      <c r="S49" s="258"/>
      <c r="T49" s="258"/>
      <c r="U49" s="258"/>
    </row>
    <row r="50" spans="1:21" x14ac:dyDescent="0.25">
      <c r="A50" s="369"/>
      <c r="B50" s="25"/>
      <c r="C50" s="625" t="s">
        <v>1024</v>
      </c>
      <c r="D50" s="625"/>
      <c r="E50" s="621"/>
      <c r="F50" s="625" t="s">
        <v>1104</v>
      </c>
      <c r="G50" s="625"/>
      <c r="H50" s="625"/>
      <c r="I50" s="178">
        <v>4.0487599999999999E-2</v>
      </c>
      <c r="J50" s="28" t="s">
        <v>1063</v>
      </c>
      <c r="K50" s="25"/>
      <c r="L50" s="25"/>
      <c r="M50" s="25"/>
      <c r="N50" s="25"/>
      <c r="O50" s="25"/>
      <c r="P50" s="25"/>
      <c r="Q50" s="258"/>
      <c r="R50" s="258"/>
      <c r="S50" s="258"/>
      <c r="T50" s="258"/>
      <c r="U50" s="258"/>
    </row>
    <row r="51" spans="1:21" x14ac:dyDescent="0.25">
      <c r="A51" s="369"/>
      <c r="B51" s="25"/>
      <c r="C51" s="625" t="s">
        <v>1043</v>
      </c>
      <c r="D51" s="625"/>
      <c r="E51" s="621"/>
      <c r="F51" s="625" t="s">
        <v>1104</v>
      </c>
      <c r="G51" s="625"/>
      <c r="H51" s="625"/>
      <c r="I51" s="178">
        <v>4.0737599999999999E-2</v>
      </c>
      <c r="J51" s="28" t="s">
        <v>1064</v>
      </c>
      <c r="K51" s="25"/>
      <c r="L51" s="25"/>
      <c r="M51" s="25"/>
      <c r="N51" s="25"/>
      <c r="O51" s="25"/>
      <c r="P51" s="25"/>
      <c r="Q51" s="258"/>
      <c r="R51" s="258"/>
      <c r="S51" s="258"/>
      <c r="T51" s="258"/>
      <c r="U51" s="258"/>
    </row>
    <row r="52" spans="1:21" x14ac:dyDescent="0.25">
      <c r="A52" s="499"/>
      <c r="B52" s="192"/>
      <c r="C52" s="624" t="s">
        <v>1047</v>
      </c>
      <c r="D52" s="624"/>
      <c r="E52" s="624"/>
      <c r="F52" s="625" t="s">
        <v>1104</v>
      </c>
      <c r="G52" s="625"/>
      <c r="H52" s="625"/>
      <c r="I52" s="251">
        <v>4.0712699999999998E-2</v>
      </c>
      <c r="J52" s="173" t="s">
        <v>1065</v>
      </c>
      <c r="K52" s="288"/>
      <c r="L52" s="289"/>
      <c r="M52" s="25"/>
      <c r="N52" s="267"/>
      <c r="O52" s="267"/>
      <c r="P52" s="290"/>
      <c r="Q52" s="256"/>
      <c r="R52" s="260"/>
      <c r="S52" s="266"/>
      <c r="T52" s="265"/>
    </row>
    <row r="53" spans="1:21" x14ac:dyDescent="0.25">
      <c r="A53" s="369" t="s">
        <v>246</v>
      </c>
      <c r="B53" s="25" t="s">
        <v>139</v>
      </c>
      <c r="C53" s="626" t="s">
        <v>1066</v>
      </c>
      <c r="D53" s="626"/>
      <c r="E53" s="626"/>
      <c r="F53" s="626" t="s">
        <v>3</v>
      </c>
      <c r="G53" s="626"/>
      <c r="H53" s="626"/>
      <c r="I53" s="25" t="s">
        <v>84</v>
      </c>
      <c r="J53" s="17" t="s">
        <v>84</v>
      </c>
    </row>
    <row r="54" spans="1:21" x14ac:dyDescent="0.25">
      <c r="A54" s="369"/>
      <c r="B54" s="25"/>
      <c r="C54" s="624" t="s">
        <v>1067</v>
      </c>
      <c r="D54" s="624"/>
      <c r="E54" s="624"/>
      <c r="F54" s="624" t="s">
        <v>3</v>
      </c>
      <c r="G54" s="624"/>
      <c r="H54" s="624"/>
      <c r="I54" s="192" t="s">
        <v>84</v>
      </c>
      <c r="J54" s="173" t="s">
        <v>84</v>
      </c>
      <c r="K54" s="25"/>
      <c r="L54" s="25"/>
      <c r="N54" s="25"/>
      <c r="O54" s="25"/>
      <c r="P54" s="25"/>
      <c r="Q54" s="258"/>
      <c r="R54" s="258"/>
      <c r="S54" s="258"/>
      <c r="T54" s="258"/>
    </row>
    <row r="55" spans="1:21" x14ac:dyDescent="0.25">
      <c r="A55" s="201"/>
      <c r="B55" s="25"/>
      <c r="C55" s="626" t="s">
        <v>1014</v>
      </c>
      <c r="D55" s="626"/>
      <c r="E55" s="626"/>
      <c r="F55" s="625" t="s">
        <v>1104</v>
      </c>
      <c r="G55" s="625"/>
      <c r="H55" s="625"/>
      <c r="I55" s="178">
        <v>-2.1552200000000001E-2</v>
      </c>
      <c r="J55" s="291" t="s">
        <v>1068</v>
      </c>
      <c r="K55" s="25"/>
      <c r="L55" s="25"/>
      <c r="N55" s="25"/>
      <c r="O55" s="25"/>
      <c r="P55" s="25"/>
      <c r="Q55" s="258"/>
      <c r="R55" s="258"/>
      <c r="S55" s="258"/>
      <c r="T55" s="258"/>
    </row>
    <row r="56" spans="1:21" ht="16.5" thickBot="1" x14ac:dyDescent="0.3">
      <c r="A56" s="281"/>
      <c r="B56" s="269"/>
      <c r="C56" s="627" t="s">
        <v>1051</v>
      </c>
      <c r="D56" s="627"/>
      <c r="E56" s="627"/>
      <c r="F56" s="627" t="s">
        <v>1104</v>
      </c>
      <c r="G56" s="627"/>
      <c r="H56" s="627"/>
      <c r="I56" s="292">
        <v>-2.1107799999999999E-2</v>
      </c>
      <c r="J56" s="283" t="s">
        <v>1069</v>
      </c>
      <c r="K56" s="25"/>
      <c r="L56" s="25"/>
      <c r="M56" s="25"/>
      <c r="N56" s="25"/>
      <c r="O56" s="25"/>
      <c r="P56" s="25"/>
      <c r="Q56" s="258"/>
      <c r="R56" s="258"/>
      <c r="S56" s="258"/>
      <c r="T56" s="258"/>
    </row>
    <row r="57" spans="1:21" ht="66" customHeight="1" x14ac:dyDescent="0.25">
      <c r="A57" s="635" t="s">
        <v>2439</v>
      </c>
      <c r="B57" s="635"/>
      <c r="C57" s="635"/>
      <c r="D57" s="635"/>
      <c r="E57" s="635"/>
      <c r="F57" s="635"/>
      <c r="G57" s="635"/>
      <c r="H57" s="635"/>
      <c r="I57" s="635"/>
      <c r="J57" s="635"/>
      <c r="K57" s="635"/>
      <c r="L57" s="635"/>
    </row>
    <row r="58" spans="1:21" x14ac:dyDescent="0.25">
      <c r="A58" s="25"/>
      <c r="B58" s="25"/>
      <c r="C58" s="625"/>
      <c r="D58" s="625"/>
      <c r="E58" s="25"/>
      <c r="F58" s="25"/>
      <c r="G58" s="25"/>
      <c r="H58" s="25"/>
      <c r="I58" s="25"/>
    </row>
    <row r="59" spans="1:21" x14ac:dyDescent="0.25">
      <c r="A59" s="25"/>
      <c r="B59" s="25"/>
      <c r="C59" s="25"/>
      <c r="D59" s="25"/>
      <c r="E59" s="25"/>
      <c r="F59" s="25"/>
      <c r="G59" s="25"/>
      <c r="H59" s="25"/>
      <c r="I59" s="25"/>
    </row>
    <row r="60" spans="1:21" s="258" customFormat="1" x14ac:dyDescent="0.25">
      <c r="A60" s="267"/>
      <c r="B60" s="25"/>
      <c r="C60" s="25"/>
      <c r="D60" s="25"/>
      <c r="E60" s="25"/>
      <c r="F60" s="25"/>
      <c r="G60" s="25"/>
      <c r="H60" s="25"/>
      <c r="I60" s="25"/>
      <c r="J60" s="25"/>
      <c r="K60" s="25"/>
      <c r="L60" s="25"/>
      <c r="M60" s="25"/>
      <c r="N60" s="25"/>
      <c r="O60" s="25"/>
      <c r="P60" s="25"/>
    </row>
    <row r="61" spans="1:21" s="258" customFormat="1" x14ac:dyDescent="0.25">
      <c r="A61" s="25"/>
      <c r="B61" s="267"/>
      <c r="C61" s="267"/>
      <c r="D61" s="267"/>
      <c r="E61" s="267"/>
      <c r="F61" s="267"/>
      <c r="G61" s="267"/>
      <c r="H61" s="267"/>
      <c r="I61" s="267"/>
      <c r="J61" s="267"/>
      <c r="K61" s="25"/>
      <c r="L61" s="25"/>
      <c r="M61" s="25"/>
      <c r="N61" s="25"/>
      <c r="O61" s="25"/>
      <c r="P61" s="25"/>
    </row>
    <row r="62" spans="1:21" s="258" customFormat="1" x14ac:dyDescent="0.25">
      <c r="A62" s="25"/>
      <c r="B62" s="25"/>
      <c r="C62" s="25"/>
      <c r="D62" s="25"/>
      <c r="E62" s="25"/>
      <c r="F62" s="25"/>
      <c r="G62" s="25"/>
      <c r="H62" s="25"/>
      <c r="I62" s="25"/>
      <c r="J62" s="25"/>
      <c r="K62" s="25"/>
      <c r="L62" s="25"/>
      <c r="M62" s="25"/>
      <c r="N62" s="25"/>
      <c r="O62" s="25"/>
      <c r="P62" s="25"/>
    </row>
    <row r="63" spans="1:21" s="258" customFormat="1" x14ac:dyDescent="0.25">
      <c r="A63" s="25"/>
      <c r="B63" s="25"/>
      <c r="C63" s="25"/>
      <c r="D63" s="25"/>
      <c r="E63" s="25"/>
      <c r="F63" s="25"/>
      <c r="G63" s="25"/>
      <c r="H63" s="27"/>
      <c r="I63" s="27"/>
      <c r="J63" s="25"/>
      <c r="K63" s="25"/>
      <c r="L63" s="25"/>
      <c r="M63" s="25"/>
      <c r="N63" s="25"/>
      <c r="O63" s="25"/>
      <c r="P63" s="25"/>
    </row>
    <row r="64" spans="1:21" s="258" customFormat="1" x14ac:dyDescent="0.25">
      <c r="A64" s="25"/>
      <c r="B64" s="25"/>
      <c r="C64" s="25"/>
      <c r="D64" s="25"/>
      <c r="E64" s="25"/>
      <c r="F64" s="25"/>
      <c r="G64" s="25"/>
      <c r="H64" s="27"/>
      <c r="I64" s="27"/>
      <c r="J64" s="25"/>
      <c r="K64" s="25"/>
      <c r="L64" s="25"/>
      <c r="M64" s="25"/>
      <c r="N64" s="25"/>
      <c r="O64" s="25"/>
      <c r="P64" s="25"/>
    </row>
    <row r="65" spans="1:16" s="258" customFormat="1" x14ac:dyDescent="0.25">
      <c r="A65" s="25"/>
      <c r="B65" s="25"/>
      <c r="C65" s="25"/>
      <c r="D65" s="25"/>
      <c r="E65" s="25"/>
      <c r="F65" s="25"/>
      <c r="G65" s="25"/>
      <c r="H65" s="27"/>
      <c r="I65" s="27"/>
      <c r="J65" s="25"/>
      <c r="K65" s="25"/>
      <c r="L65" s="25"/>
      <c r="M65" s="25"/>
      <c r="N65" s="25"/>
      <c r="O65" s="25"/>
      <c r="P65" s="25"/>
    </row>
    <row r="66" spans="1:16" s="258" customFormat="1" x14ac:dyDescent="0.25">
      <c r="A66" s="267"/>
      <c r="B66" s="25"/>
      <c r="C66" s="25"/>
      <c r="D66" s="25"/>
      <c r="E66" s="25"/>
      <c r="F66" s="25"/>
      <c r="G66" s="25"/>
      <c r="H66" s="27"/>
      <c r="I66" s="27"/>
      <c r="J66" s="25"/>
      <c r="K66" s="25"/>
      <c r="L66" s="25"/>
      <c r="M66" s="25"/>
      <c r="N66" s="25"/>
      <c r="O66" s="25"/>
      <c r="P66" s="25"/>
    </row>
    <row r="67" spans="1:16" s="258" customFormat="1" x14ac:dyDescent="0.25">
      <c r="A67" s="267"/>
      <c r="B67" s="267"/>
      <c r="C67" s="267"/>
      <c r="D67" s="267"/>
      <c r="E67" s="267"/>
      <c r="F67" s="267"/>
      <c r="G67" s="267"/>
      <c r="H67" s="267"/>
      <c r="I67" s="267"/>
      <c r="J67" s="267"/>
      <c r="K67" s="25"/>
      <c r="L67" s="25"/>
      <c r="M67" s="25"/>
      <c r="N67" s="25"/>
      <c r="O67" s="25"/>
      <c r="P67" s="25"/>
    </row>
    <row r="68" spans="1:16" s="258" customFormat="1" x14ac:dyDescent="0.25">
      <c r="A68" s="25"/>
      <c r="B68" s="267"/>
      <c r="C68" s="267"/>
      <c r="D68" s="267"/>
      <c r="E68" s="267"/>
      <c r="F68" s="267"/>
      <c r="G68" s="267"/>
      <c r="H68" s="267"/>
      <c r="I68" s="267"/>
      <c r="J68" s="267"/>
      <c r="K68" s="25"/>
      <c r="L68" s="25"/>
      <c r="M68" s="25"/>
      <c r="N68" s="25"/>
      <c r="O68" s="25"/>
      <c r="P68" s="25"/>
    </row>
    <row r="69" spans="1:16" s="258" customFormat="1" x14ac:dyDescent="0.25">
      <c r="A69" s="25"/>
      <c r="B69" s="25"/>
      <c r="C69" s="25"/>
      <c r="D69" s="25"/>
      <c r="E69" s="25"/>
      <c r="F69" s="25"/>
      <c r="G69" s="25"/>
      <c r="H69" s="25"/>
      <c r="I69" s="25"/>
      <c r="J69" s="25"/>
      <c r="K69" s="25"/>
      <c r="L69" s="25"/>
      <c r="M69" s="25"/>
      <c r="N69" s="25"/>
      <c r="O69" s="25"/>
      <c r="P69" s="25"/>
    </row>
    <row r="70" spans="1:16" s="258" customFormat="1" x14ac:dyDescent="0.25">
      <c r="A70" s="25"/>
      <c r="B70" s="25"/>
      <c r="C70" s="25"/>
      <c r="D70" s="25"/>
      <c r="E70" s="25"/>
      <c r="F70" s="25"/>
      <c r="G70" s="25"/>
      <c r="H70" s="27"/>
      <c r="I70" s="27"/>
      <c r="J70" s="25"/>
      <c r="K70" s="25"/>
      <c r="L70" s="25"/>
      <c r="M70" s="25"/>
      <c r="N70" s="25"/>
      <c r="O70" s="25"/>
      <c r="P70" s="25"/>
    </row>
    <row r="71" spans="1:16" s="258" customFormat="1" x14ac:dyDescent="0.25">
      <c r="A71" s="25"/>
      <c r="B71" s="25"/>
      <c r="C71" s="25"/>
      <c r="D71" s="25"/>
      <c r="E71" s="25"/>
      <c r="F71" s="25"/>
      <c r="G71" s="25"/>
      <c r="H71" s="27"/>
      <c r="I71" s="27"/>
      <c r="J71" s="25"/>
      <c r="K71" s="25"/>
      <c r="L71" s="25"/>
      <c r="M71" s="25"/>
      <c r="N71" s="25"/>
      <c r="O71" s="25"/>
      <c r="P71" s="25"/>
    </row>
    <row r="72" spans="1:16" s="258" customFormat="1" x14ac:dyDescent="0.25">
      <c r="A72" s="25"/>
      <c r="B72" s="25"/>
      <c r="C72" s="25"/>
      <c r="D72" s="25"/>
      <c r="E72" s="25"/>
      <c r="F72" s="25"/>
      <c r="G72" s="178"/>
      <c r="H72" s="202"/>
      <c r="I72" s="178"/>
      <c r="J72" s="27"/>
      <c r="K72" s="178"/>
      <c r="L72" s="27"/>
      <c r="M72" s="25"/>
      <c r="N72" s="25"/>
      <c r="O72" s="25"/>
      <c r="P72" s="25"/>
    </row>
    <row r="73" spans="1:16" s="258" customFormat="1" x14ac:dyDescent="0.25">
      <c r="A73" s="25"/>
      <c r="B73" s="25"/>
      <c r="C73" s="25"/>
      <c r="D73" s="25"/>
      <c r="E73" s="25"/>
      <c r="F73" s="25"/>
      <c r="G73" s="178"/>
      <c r="H73" s="202"/>
      <c r="I73" s="178"/>
      <c r="J73" s="27"/>
      <c r="K73" s="178"/>
      <c r="L73" s="27"/>
      <c r="M73" s="25"/>
      <c r="N73" s="25"/>
      <c r="O73" s="25"/>
      <c r="P73" s="25"/>
    </row>
    <row r="74" spans="1:16" s="258" customFormat="1" x14ac:dyDescent="0.25">
      <c r="A74" s="15"/>
      <c r="B74" s="25"/>
      <c r="C74" s="25"/>
      <c r="D74" s="25"/>
      <c r="E74" s="25"/>
      <c r="F74" s="25"/>
      <c r="G74" s="25"/>
      <c r="H74" s="25"/>
      <c r="I74" s="25"/>
      <c r="J74" s="25"/>
      <c r="K74" s="25"/>
      <c r="L74" s="25"/>
      <c r="M74" s="25"/>
      <c r="N74" s="25"/>
      <c r="O74" s="25"/>
      <c r="P74" s="25"/>
    </row>
  </sheetData>
  <mergeCells count="62">
    <mergeCell ref="C58:D58"/>
    <mergeCell ref="C21:E21"/>
    <mergeCell ref="C24:E24"/>
    <mergeCell ref="C27:E27"/>
    <mergeCell ref="C28:E28"/>
    <mergeCell ref="A29:L29"/>
    <mergeCell ref="A31:L31"/>
    <mergeCell ref="A57:L57"/>
    <mergeCell ref="F54:H54"/>
    <mergeCell ref="C44:E44"/>
    <mergeCell ref="C45:E45"/>
    <mergeCell ref="C46:E46"/>
    <mergeCell ref="C47:E47"/>
    <mergeCell ref="C48:E48"/>
    <mergeCell ref="C49:E49"/>
    <mergeCell ref="C50:E50"/>
    <mergeCell ref="A3:L3"/>
    <mergeCell ref="C14:E14"/>
    <mergeCell ref="F14:H14"/>
    <mergeCell ref="F55:H55"/>
    <mergeCell ref="F56:H56"/>
    <mergeCell ref="F19:H19"/>
    <mergeCell ref="C20:E20"/>
    <mergeCell ref="F20:H20"/>
    <mergeCell ref="C15:E15"/>
    <mergeCell ref="F15:H15"/>
    <mergeCell ref="C16:E16"/>
    <mergeCell ref="F16:H16"/>
    <mergeCell ref="C17:E17"/>
    <mergeCell ref="F17:H17"/>
    <mergeCell ref="F44:H44"/>
    <mergeCell ref="F45:H45"/>
    <mergeCell ref="C55:E55"/>
    <mergeCell ref="C56:E56"/>
    <mergeCell ref="F46:H46"/>
    <mergeCell ref="F47:H47"/>
    <mergeCell ref="F48:H48"/>
    <mergeCell ref="C52:E52"/>
    <mergeCell ref="C53:E53"/>
    <mergeCell ref="C54:E54"/>
    <mergeCell ref="F49:H49"/>
    <mergeCell ref="F50:H50"/>
    <mergeCell ref="F51:H51"/>
    <mergeCell ref="F52:H52"/>
    <mergeCell ref="F53:H53"/>
    <mergeCell ref="C51:E51"/>
    <mergeCell ref="A1:L1"/>
    <mergeCell ref="F27:H27"/>
    <mergeCell ref="F28:H28"/>
    <mergeCell ref="F24:H24"/>
    <mergeCell ref="C25:E25"/>
    <mergeCell ref="F25:H25"/>
    <mergeCell ref="C26:E26"/>
    <mergeCell ref="F26:H26"/>
    <mergeCell ref="F21:H21"/>
    <mergeCell ref="C22:E22"/>
    <mergeCell ref="F22:H22"/>
    <mergeCell ref="C23:E23"/>
    <mergeCell ref="F23:H23"/>
    <mergeCell ref="C18:E18"/>
    <mergeCell ref="F18:H18"/>
    <mergeCell ref="C19:E19"/>
  </mergeCells>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election activeCell="H12" sqref="H12"/>
    </sheetView>
  </sheetViews>
  <sheetFormatPr defaultColWidth="11.125" defaultRowHeight="15.75" x14ac:dyDescent="0.25"/>
  <cols>
    <col min="1" max="1" width="14.125" style="239" customWidth="1"/>
    <col min="2" max="2" width="14.625" style="357" customWidth="1"/>
    <col min="3" max="3" width="22" style="357" customWidth="1"/>
    <col min="4" max="4" width="17.5" style="357" customWidth="1"/>
    <col min="5" max="5" width="14.5" style="106" customWidth="1"/>
    <col min="6" max="6" width="22.875" style="357" customWidth="1"/>
    <col min="7" max="7" width="19.875" style="357" customWidth="1"/>
    <col min="8" max="8" width="18.625" style="357" customWidth="1"/>
    <col min="9" max="9" width="12.625" style="357" customWidth="1"/>
    <col min="10" max="16384" width="11.125" style="357"/>
  </cols>
  <sheetData>
    <row r="1" spans="1:9" x14ac:dyDescent="0.25">
      <c r="A1" s="638" t="s">
        <v>2389</v>
      </c>
      <c r="B1" s="638"/>
      <c r="C1" s="638"/>
      <c r="D1" s="638"/>
      <c r="E1" s="638"/>
      <c r="F1" s="638"/>
      <c r="G1" s="638"/>
      <c r="H1" s="638"/>
      <c r="I1" s="639"/>
    </row>
    <row r="2" spans="1:9" x14ac:dyDescent="0.25">
      <c r="I2" s="504"/>
    </row>
    <row r="3" spans="1:9" ht="24" customHeight="1" x14ac:dyDescent="0.25">
      <c r="A3" s="648" t="s">
        <v>2388</v>
      </c>
      <c r="B3" s="648"/>
      <c r="C3" s="648"/>
      <c r="D3" s="648"/>
      <c r="E3" s="648"/>
      <c r="F3" s="648"/>
      <c r="G3" s="648"/>
      <c r="H3" s="648"/>
      <c r="I3" s="649"/>
    </row>
    <row r="4" spans="1:9" ht="18.75" x14ac:dyDescent="0.25">
      <c r="A4" s="538" t="s">
        <v>1115</v>
      </c>
      <c r="B4" s="538" t="s">
        <v>2361</v>
      </c>
      <c r="C4" s="538" t="s">
        <v>2447</v>
      </c>
      <c r="D4" s="538" t="s">
        <v>133</v>
      </c>
      <c r="E4" s="538" t="s">
        <v>2414</v>
      </c>
      <c r="F4" s="538" t="s">
        <v>2365</v>
      </c>
      <c r="G4" s="538" t="s">
        <v>2366</v>
      </c>
      <c r="H4" s="539" t="s">
        <v>136</v>
      </c>
      <c r="I4" s="538" t="s">
        <v>2425</v>
      </c>
    </row>
    <row r="5" spans="1:9" ht="30" customHeight="1" x14ac:dyDescent="0.25">
      <c r="A5" s="642" t="s">
        <v>2362</v>
      </c>
      <c r="B5" s="643"/>
      <c r="C5" s="643"/>
      <c r="D5" s="643"/>
      <c r="E5" s="643"/>
      <c r="F5" s="643"/>
      <c r="G5" s="643"/>
      <c r="H5" s="643"/>
      <c r="I5" s="644"/>
    </row>
    <row r="6" spans="1:9" ht="35.1" customHeight="1" x14ac:dyDescent="0.25">
      <c r="A6" s="507" t="s">
        <v>393</v>
      </c>
      <c r="B6" s="508" t="s">
        <v>2363</v>
      </c>
      <c r="C6" s="508">
        <v>51</v>
      </c>
      <c r="D6" s="508" t="s">
        <v>142</v>
      </c>
      <c r="E6" s="508">
        <v>0.01</v>
      </c>
      <c r="F6" s="508" t="s">
        <v>2367</v>
      </c>
      <c r="G6" s="508">
        <v>7.7000000000000002E-3</v>
      </c>
      <c r="H6" s="508" t="s">
        <v>2368</v>
      </c>
      <c r="I6" s="509" t="s">
        <v>2369</v>
      </c>
    </row>
    <row r="7" spans="1:9" x14ac:dyDescent="0.25">
      <c r="A7" s="503"/>
      <c r="I7" s="504"/>
    </row>
    <row r="8" spans="1:9" ht="30" customHeight="1" x14ac:dyDescent="0.25">
      <c r="A8" s="642" t="s">
        <v>2364</v>
      </c>
      <c r="B8" s="643"/>
      <c r="C8" s="643"/>
      <c r="D8" s="643"/>
      <c r="E8" s="643"/>
      <c r="F8" s="643"/>
      <c r="G8" s="643"/>
      <c r="H8" s="643"/>
      <c r="I8" s="644"/>
    </row>
    <row r="9" spans="1:9" ht="35.1" customHeight="1" x14ac:dyDescent="0.25">
      <c r="A9" s="507" t="s">
        <v>393</v>
      </c>
      <c r="B9" s="508" t="s">
        <v>2363</v>
      </c>
      <c r="C9" s="508">
        <v>54</v>
      </c>
      <c r="D9" s="508" t="s">
        <v>142</v>
      </c>
      <c r="E9" s="508">
        <v>0.01</v>
      </c>
      <c r="F9" s="508" t="s">
        <v>2370</v>
      </c>
      <c r="G9" s="508">
        <v>6.7000000000000002E-3</v>
      </c>
      <c r="H9" s="508" t="s">
        <v>2371</v>
      </c>
      <c r="I9" s="509" t="s">
        <v>2372</v>
      </c>
    </row>
    <row r="10" spans="1:9" ht="131.1" customHeight="1" x14ac:dyDescent="0.25">
      <c r="A10" s="579" t="s">
        <v>2446</v>
      </c>
      <c r="B10" s="640"/>
      <c r="C10" s="640"/>
      <c r="D10" s="640"/>
      <c r="E10" s="640"/>
      <c r="F10" s="640"/>
      <c r="G10" s="640"/>
      <c r="H10" s="640"/>
      <c r="I10" s="641"/>
    </row>
    <row r="11" spans="1:9" ht="30.95" customHeight="1" x14ac:dyDescent="0.25">
      <c r="A11" s="645" t="s">
        <v>2444</v>
      </c>
      <c r="B11" s="646"/>
      <c r="C11" s="646"/>
      <c r="D11" s="646"/>
      <c r="E11" s="646"/>
      <c r="F11" s="646"/>
      <c r="G11" s="646"/>
      <c r="H11" s="646"/>
      <c r="I11" s="647"/>
    </row>
    <row r="12" spans="1:9" s="358" customFormat="1" ht="116.25" x14ac:dyDescent="0.25">
      <c r="A12" s="493" t="s">
        <v>383</v>
      </c>
      <c r="B12" s="494" t="s">
        <v>1115</v>
      </c>
      <c r="C12" s="494" t="s">
        <v>386</v>
      </c>
      <c r="D12" s="494" t="s">
        <v>387</v>
      </c>
      <c r="E12" s="494" t="s">
        <v>2113</v>
      </c>
      <c r="F12" s="494" t="s">
        <v>389</v>
      </c>
      <c r="G12" s="494" t="s">
        <v>390</v>
      </c>
      <c r="H12" s="494" t="s">
        <v>2457</v>
      </c>
      <c r="I12" s="495" t="s">
        <v>398</v>
      </c>
    </row>
    <row r="13" spans="1:9" s="106" customFormat="1" ht="362.25" x14ac:dyDescent="0.25">
      <c r="A13" s="489">
        <v>12</v>
      </c>
      <c r="B13" s="512" t="s">
        <v>393</v>
      </c>
      <c r="C13" s="490" t="s">
        <v>394</v>
      </c>
      <c r="D13" s="490" t="s">
        <v>395</v>
      </c>
      <c r="E13" s="491" t="s">
        <v>304</v>
      </c>
      <c r="F13" s="490" t="s">
        <v>2157</v>
      </c>
      <c r="G13" s="491" t="s">
        <v>3</v>
      </c>
      <c r="H13" s="491" t="s">
        <v>392</v>
      </c>
      <c r="I13" s="492" t="s">
        <v>396</v>
      </c>
    </row>
    <row r="14" spans="1:9" ht="129" customHeight="1" x14ac:dyDescent="0.25">
      <c r="A14" s="636" t="s">
        <v>2445</v>
      </c>
      <c r="B14" s="636"/>
      <c r="C14" s="636"/>
      <c r="D14" s="636"/>
      <c r="E14" s="636"/>
      <c r="F14" s="636"/>
      <c r="G14" s="636"/>
      <c r="H14" s="636"/>
      <c r="I14" s="637"/>
    </row>
    <row r="15" spans="1:9" x14ac:dyDescent="0.25">
      <c r="B15" s="359"/>
      <c r="E15" s="496"/>
    </row>
    <row r="16" spans="1:9" x14ac:dyDescent="0.25">
      <c r="E16" s="496"/>
    </row>
    <row r="17" spans="5:5" x14ac:dyDescent="0.25">
      <c r="E17" s="496"/>
    </row>
  </sheetData>
  <mergeCells count="7">
    <mergeCell ref="A14:I14"/>
    <mergeCell ref="A1:I1"/>
    <mergeCell ref="A10:I10"/>
    <mergeCell ref="A8:I8"/>
    <mergeCell ref="A5:I5"/>
    <mergeCell ref="A11:I11"/>
    <mergeCell ref="A3:I3"/>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workbookViewId="0">
      <selection activeCell="T91" sqref="T91"/>
    </sheetView>
  </sheetViews>
  <sheetFormatPr defaultColWidth="14.625" defaultRowHeight="15.75" x14ac:dyDescent="0.25"/>
  <cols>
    <col min="1" max="1" width="11" bestFit="1" customWidth="1"/>
    <col min="2" max="2" width="21.125" bestFit="1" customWidth="1"/>
    <col min="3" max="3" width="5.5" bestFit="1" customWidth="1"/>
    <col min="4" max="4" width="11.125" bestFit="1" customWidth="1"/>
    <col min="5" max="5" width="17.625" bestFit="1" customWidth="1"/>
    <col min="6" max="6" width="5.5" bestFit="1" customWidth="1"/>
    <col min="7" max="7" width="11" bestFit="1" customWidth="1"/>
    <col min="8" max="8" width="6.125" bestFit="1" customWidth="1"/>
    <col min="9" max="9" width="7.125" bestFit="1" customWidth="1"/>
    <col min="10" max="10" width="3.875" bestFit="1" customWidth="1"/>
    <col min="11" max="11" width="7.125" bestFit="1" customWidth="1"/>
    <col min="12" max="12" width="7.625" bestFit="1" customWidth="1"/>
    <col min="13" max="13" width="8.5" bestFit="1" customWidth="1"/>
    <col min="14" max="14" width="7.125" bestFit="1" customWidth="1"/>
    <col min="15" max="15" width="3.875" bestFit="1" customWidth="1"/>
    <col min="16" max="16" width="7.125" bestFit="1" customWidth="1"/>
    <col min="17" max="17" width="7.625" bestFit="1" customWidth="1"/>
    <col min="18" max="18" width="8.5" bestFit="1" customWidth="1"/>
  </cols>
  <sheetData>
    <row r="1" spans="1:18" ht="54.75" customHeight="1" x14ac:dyDescent="0.25">
      <c r="A1" s="582" t="s">
        <v>2234</v>
      </c>
      <c r="B1" s="583"/>
      <c r="C1" s="583"/>
      <c r="D1" s="583"/>
      <c r="E1" s="583"/>
      <c r="F1" s="583"/>
      <c r="G1" s="583"/>
      <c r="H1" s="583"/>
      <c r="I1" s="583"/>
      <c r="J1" s="583"/>
      <c r="K1" s="583"/>
      <c r="L1" s="583"/>
      <c r="M1" s="583"/>
      <c r="N1" s="583"/>
      <c r="O1" s="583"/>
      <c r="P1" s="583"/>
      <c r="Q1" s="583"/>
      <c r="R1" s="584"/>
    </row>
    <row r="2" spans="1:18" x14ac:dyDescent="0.25">
      <c r="A2" s="650" t="s">
        <v>2006</v>
      </c>
      <c r="B2" s="651"/>
      <c r="C2" s="651"/>
      <c r="D2" s="651"/>
      <c r="E2" s="651"/>
      <c r="F2" s="651"/>
      <c r="G2" s="651"/>
      <c r="H2" s="652"/>
      <c r="I2" s="650" t="s">
        <v>309</v>
      </c>
      <c r="J2" s="651"/>
      <c r="K2" s="651"/>
      <c r="L2" s="651"/>
      <c r="M2" s="652"/>
      <c r="N2" s="651" t="s">
        <v>369</v>
      </c>
      <c r="O2" s="651"/>
      <c r="P2" s="651"/>
      <c r="Q2" s="651"/>
      <c r="R2" s="652"/>
    </row>
    <row r="3" spans="1:18" ht="18.75" x14ac:dyDescent="0.25">
      <c r="A3" s="467" t="s">
        <v>130</v>
      </c>
      <c r="B3" s="468" t="s">
        <v>226</v>
      </c>
      <c r="C3" s="468" t="s">
        <v>2007</v>
      </c>
      <c r="D3" s="468" t="s">
        <v>1404</v>
      </c>
      <c r="E3" s="468" t="s">
        <v>398</v>
      </c>
      <c r="F3" s="468" t="s">
        <v>133</v>
      </c>
      <c r="G3" s="468" t="s">
        <v>2008</v>
      </c>
      <c r="H3" s="198" t="s">
        <v>2034</v>
      </c>
      <c r="I3" s="467" t="s">
        <v>308</v>
      </c>
      <c r="J3" s="468" t="s">
        <v>134</v>
      </c>
      <c r="K3" s="468" t="s">
        <v>135</v>
      </c>
      <c r="L3" s="199" t="s">
        <v>2009</v>
      </c>
      <c r="M3" s="200" t="s">
        <v>136</v>
      </c>
      <c r="N3" s="468" t="s">
        <v>308</v>
      </c>
      <c r="O3" s="468" t="s">
        <v>134</v>
      </c>
      <c r="P3" s="468" t="s">
        <v>135</v>
      </c>
      <c r="Q3" s="199" t="s">
        <v>2009</v>
      </c>
      <c r="R3" s="200" t="s">
        <v>136</v>
      </c>
    </row>
    <row r="4" spans="1:18" x14ac:dyDescent="0.25">
      <c r="A4" s="201" t="s">
        <v>718</v>
      </c>
      <c r="B4" s="500" t="s">
        <v>717</v>
      </c>
      <c r="C4" s="464">
        <v>1</v>
      </c>
      <c r="D4" s="202">
        <v>10796866</v>
      </c>
      <c r="E4" s="464">
        <v>20479155</v>
      </c>
      <c r="F4" s="464" t="s">
        <v>312</v>
      </c>
      <c r="G4" s="464" t="s">
        <v>718</v>
      </c>
      <c r="H4" s="28" t="s">
        <v>317</v>
      </c>
      <c r="I4" s="201">
        <v>161864</v>
      </c>
      <c r="J4" s="466" t="s">
        <v>143</v>
      </c>
      <c r="K4" s="464">
        <v>0.63919999999999999</v>
      </c>
      <c r="L4" s="464">
        <v>-2.7799999999999998E-2</v>
      </c>
      <c r="M4" s="203">
        <v>1.7240000000000001E-14</v>
      </c>
      <c r="N4" s="464">
        <v>187790</v>
      </c>
      <c r="O4" s="466" t="s">
        <v>143</v>
      </c>
      <c r="P4" s="464">
        <v>0.63329999999999997</v>
      </c>
      <c r="Q4" s="464">
        <v>-2.69E-2</v>
      </c>
      <c r="R4" s="203">
        <v>6.1319999999999999E-16</v>
      </c>
    </row>
    <row r="5" spans="1:18" x14ac:dyDescent="0.25">
      <c r="A5" s="201" t="s">
        <v>2010</v>
      </c>
      <c r="B5" s="500" t="s">
        <v>720</v>
      </c>
      <c r="C5" s="464">
        <v>1</v>
      </c>
      <c r="D5" s="202">
        <v>11850365</v>
      </c>
      <c r="E5" s="464">
        <v>22100073</v>
      </c>
      <c r="F5" s="464" t="s">
        <v>330</v>
      </c>
      <c r="G5" s="464" t="s">
        <v>724</v>
      </c>
      <c r="H5" s="28">
        <v>0.77700000000000002</v>
      </c>
      <c r="I5" s="201">
        <v>156672</v>
      </c>
      <c r="J5" s="466" t="s">
        <v>143</v>
      </c>
      <c r="K5" s="464">
        <v>0.28039999999999998</v>
      </c>
      <c r="L5" s="464">
        <v>-2.1100000000000001E-2</v>
      </c>
      <c r="M5" s="203">
        <v>4.936E-8</v>
      </c>
      <c r="N5" s="464">
        <v>182604</v>
      </c>
      <c r="O5" s="466" t="s">
        <v>143</v>
      </c>
      <c r="P5" s="464">
        <v>0.29470000000000002</v>
      </c>
      <c r="Q5" s="464">
        <v>-1.8700000000000001E-2</v>
      </c>
      <c r="R5" s="203">
        <v>1.3960000000000001E-7</v>
      </c>
    </row>
    <row r="6" spans="1:18" x14ac:dyDescent="0.25">
      <c r="A6" s="201" t="s">
        <v>723</v>
      </c>
      <c r="B6" s="500" t="s">
        <v>720</v>
      </c>
      <c r="C6" s="464">
        <v>1</v>
      </c>
      <c r="D6" s="202">
        <v>11862778</v>
      </c>
      <c r="E6" s="464">
        <v>21909115</v>
      </c>
      <c r="F6" s="464" t="s">
        <v>330</v>
      </c>
      <c r="G6" s="464" t="s">
        <v>723</v>
      </c>
      <c r="H6" s="28" t="s">
        <v>317</v>
      </c>
      <c r="I6" s="201">
        <v>161882</v>
      </c>
      <c r="J6" s="466" t="s">
        <v>140</v>
      </c>
      <c r="K6" s="464">
        <v>0.84279999999999999</v>
      </c>
      <c r="L6" s="464">
        <v>4.0800000000000003E-2</v>
      </c>
      <c r="M6" s="203">
        <v>3.8619999999999999E-18</v>
      </c>
      <c r="N6" s="464">
        <v>187818</v>
      </c>
      <c r="O6" s="466" t="s">
        <v>140</v>
      </c>
      <c r="P6" s="464">
        <v>0.83830000000000005</v>
      </c>
      <c r="Q6" s="464">
        <v>3.5900000000000001E-2</v>
      </c>
      <c r="R6" s="203">
        <v>8.3780000000000003E-17</v>
      </c>
    </row>
    <row r="7" spans="1:18" x14ac:dyDescent="0.25">
      <c r="A7" s="201" t="s">
        <v>852</v>
      </c>
      <c r="B7" s="500" t="s">
        <v>720</v>
      </c>
      <c r="C7" s="464">
        <v>1</v>
      </c>
      <c r="D7" s="202">
        <v>11905974</v>
      </c>
      <c r="E7" s="464">
        <v>19430483</v>
      </c>
      <c r="F7" s="464" t="s">
        <v>330</v>
      </c>
      <c r="G7" s="464" t="s">
        <v>721</v>
      </c>
      <c r="H7" s="28">
        <v>0.86599999999999999</v>
      </c>
      <c r="I7" s="201">
        <v>76668</v>
      </c>
      <c r="J7" s="466" t="s">
        <v>143</v>
      </c>
      <c r="K7" s="464">
        <v>7.7100000000000002E-2</v>
      </c>
      <c r="L7" s="464">
        <v>-4.3099999999999999E-2</v>
      </c>
      <c r="M7" s="203">
        <v>1.171E-5</v>
      </c>
      <c r="N7" s="464">
        <v>102576</v>
      </c>
      <c r="O7" s="466" t="s">
        <v>143</v>
      </c>
      <c r="P7" s="464">
        <v>7.0800000000000002E-2</v>
      </c>
      <c r="Q7" s="464">
        <v>-4.19E-2</v>
      </c>
      <c r="R7" s="203">
        <v>2.599E-6</v>
      </c>
    </row>
    <row r="8" spans="1:18" x14ac:dyDescent="0.25">
      <c r="A8" s="201" t="s">
        <v>319</v>
      </c>
      <c r="B8" s="500" t="s">
        <v>310</v>
      </c>
      <c r="C8" s="464">
        <v>1</v>
      </c>
      <c r="D8" s="202">
        <v>113190807</v>
      </c>
      <c r="E8" s="464">
        <v>21572416</v>
      </c>
      <c r="F8" s="464" t="s">
        <v>312</v>
      </c>
      <c r="G8" s="464" t="s">
        <v>319</v>
      </c>
      <c r="H8" s="28" t="s">
        <v>317</v>
      </c>
      <c r="I8" s="201">
        <v>161872</v>
      </c>
      <c r="J8" s="466" t="s">
        <v>140</v>
      </c>
      <c r="K8" s="464">
        <v>0.75270000000000004</v>
      </c>
      <c r="L8" s="464">
        <v>-2.18E-2</v>
      </c>
      <c r="M8" s="203">
        <v>1.2910000000000001E-7</v>
      </c>
      <c r="N8" s="464">
        <v>187799</v>
      </c>
      <c r="O8" s="466" t="s">
        <v>140</v>
      </c>
      <c r="P8" s="464">
        <v>0.75700000000000001</v>
      </c>
      <c r="Q8" s="464">
        <v>-1.7899999999999999E-2</v>
      </c>
      <c r="R8" s="203">
        <v>2.8279999999999999E-6</v>
      </c>
    </row>
    <row r="9" spans="1:18" x14ac:dyDescent="0.25">
      <c r="A9" s="201" t="s">
        <v>2011</v>
      </c>
      <c r="B9" s="500" t="s">
        <v>310</v>
      </c>
      <c r="C9" s="464">
        <v>1</v>
      </c>
      <c r="D9" s="202">
        <v>113216543</v>
      </c>
      <c r="E9" s="464">
        <v>21909115</v>
      </c>
      <c r="F9" s="464" t="s">
        <v>312</v>
      </c>
      <c r="G9" s="464" t="s">
        <v>314</v>
      </c>
      <c r="H9" s="28">
        <v>0.98</v>
      </c>
      <c r="I9" s="201">
        <v>161876</v>
      </c>
      <c r="J9" s="466" t="s">
        <v>143</v>
      </c>
      <c r="K9" s="464">
        <v>0.25219999999999998</v>
      </c>
      <c r="L9" s="464">
        <v>-2.4500000000000001E-2</v>
      </c>
      <c r="M9" s="203">
        <v>9.4359999999999993E-10</v>
      </c>
      <c r="N9" s="464">
        <v>176522</v>
      </c>
      <c r="O9" s="466" t="s">
        <v>143</v>
      </c>
      <c r="P9" s="464">
        <v>0.24510000000000001</v>
      </c>
      <c r="Q9" s="464">
        <v>-2.3800000000000002E-2</v>
      </c>
      <c r="R9" s="203">
        <v>1.1820000000000001E-9</v>
      </c>
    </row>
    <row r="10" spans="1:18" x14ac:dyDescent="0.25">
      <c r="A10" s="201" t="s">
        <v>2012</v>
      </c>
      <c r="B10" s="500" t="s">
        <v>856</v>
      </c>
      <c r="C10" s="464">
        <v>1</v>
      </c>
      <c r="D10" s="202">
        <v>204518842</v>
      </c>
      <c r="E10" s="464">
        <v>23303523</v>
      </c>
      <c r="F10" s="464"/>
      <c r="G10" s="464"/>
      <c r="H10" s="28"/>
      <c r="I10" s="201"/>
      <c r="J10" s="466" t="s">
        <v>1754</v>
      </c>
      <c r="K10" s="464"/>
      <c r="L10" s="464"/>
      <c r="M10" s="203"/>
      <c r="N10" s="464"/>
      <c r="O10" s="466" t="s">
        <v>1754</v>
      </c>
      <c r="P10" s="464"/>
      <c r="Q10" s="464"/>
      <c r="R10" s="203"/>
    </row>
    <row r="11" spans="1:18" x14ac:dyDescent="0.25">
      <c r="A11" s="201" t="s">
        <v>860</v>
      </c>
      <c r="B11" s="500" t="s">
        <v>859</v>
      </c>
      <c r="C11" s="464">
        <v>1</v>
      </c>
      <c r="D11" s="202">
        <v>230848702</v>
      </c>
      <c r="E11" s="464">
        <v>21444836</v>
      </c>
      <c r="F11" s="464"/>
      <c r="G11" s="464"/>
      <c r="H11" s="28"/>
      <c r="I11" s="201"/>
      <c r="J11" s="466" t="s">
        <v>1754</v>
      </c>
      <c r="K11" s="464"/>
      <c r="L11" s="464"/>
      <c r="M11" s="203"/>
      <c r="N11" s="464"/>
      <c r="O11" s="466" t="s">
        <v>1754</v>
      </c>
      <c r="P11" s="464"/>
      <c r="Q11" s="464"/>
      <c r="R11" s="203"/>
    </row>
    <row r="12" spans="1:18" x14ac:dyDescent="0.25">
      <c r="A12" s="201" t="s">
        <v>862</v>
      </c>
      <c r="B12" s="500" t="s">
        <v>861</v>
      </c>
      <c r="C12" s="464">
        <v>2</v>
      </c>
      <c r="D12" s="202">
        <v>26914364</v>
      </c>
      <c r="E12" s="464">
        <v>24975945</v>
      </c>
      <c r="F12" s="464"/>
      <c r="G12" s="464"/>
      <c r="H12" s="28"/>
      <c r="I12" s="201"/>
      <c r="J12" s="466" t="s">
        <v>1754</v>
      </c>
      <c r="K12" s="464"/>
      <c r="L12" s="464"/>
      <c r="M12" s="203"/>
      <c r="N12" s="464"/>
      <c r="O12" s="466" t="s">
        <v>1754</v>
      </c>
      <c r="P12" s="464"/>
      <c r="Q12" s="464"/>
      <c r="R12" s="203"/>
    </row>
    <row r="13" spans="1:18" x14ac:dyDescent="0.25">
      <c r="A13" s="201" t="s">
        <v>863</v>
      </c>
      <c r="B13" s="500" t="s">
        <v>328</v>
      </c>
      <c r="C13" s="464">
        <v>2</v>
      </c>
      <c r="D13" s="202">
        <v>164906820</v>
      </c>
      <c r="E13" s="464">
        <v>21572416</v>
      </c>
      <c r="F13" s="464"/>
      <c r="G13" s="464"/>
      <c r="H13" s="28"/>
      <c r="I13" s="201"/>
      <c r="J13" s="466" t="s">
        <v>1754</v>
      </c>
      <c r="K13" s="464"/>
      <c r="L13" s="464"/>
      <c r="M13" s="28"/>
      <c r="N13" s="464"/>
      <c r="O13" s="466" t="s">
        <v>1754</v>
      </c>
      <c r="P13" s="464"/>
      <c r="Q13" s="464"/>
      <c r="R13" s="28"/>
    </row>
    <row r="14" spans="1:18" x14ac:dyDescent="0.25">
      <c r="A14" s="201" t="s">
        <v>2013</v>
      </c>
      <c r="B14" s="500" t="s">
        <v>328</v>
      </c>
      <c r="C14" s="464">
        <v>2</v>
      </c>
      <c r="D14" s="202">
        <v>164915208</v>
      </c>
      <c r="E14" s="464">
        <v>21909110</v>
      </c>
      <c r="F14" s="464"/>
      <c r="G14" s="464"/>
      <c r="H14" s="28"/>
      <c r="I14" s="201"/>
      <c r="J14" s="466" t="s">
        <v>1754</v>
      </c>
      <c r="K14" s="464"/>
      <c r="L14" s="464"/>
      <c r="M14" s="203"/>
      <c r="N14" s="464"/>
      <c r="O14" s="466" t="s">
        <v>1754</v>
      </c>
      <c r="P14" s="464"/>
      <c r="Q14" s="464"/>
      <c r="R14" s="203"/>
    </row>
    <row r="15" spans="1:18" x14ac:dyDescent="0.25">
      <c r="A15" s="201" t="s">
        <v>329</v>
      </c>
      <c r="B15" s="500" t="s">
        <v>328</v>
      </c>
      <c r="C15" s="464">
        <v>2</v>
      </c>
      <c r="D15" s="202">
        <v>164963486</v>
      </c>
      <c r="E15" s="464">
        <v>21909110</v>
      </c>
      <c r="F15" s="464" t="s">
        <v>330</v>
      </c>
      <c r="G15" s="464" t="s">
        <v>332</v>
      </c>
      <c r="H15" s="28">
        <v>0.72799999999999998</v>
      </c>
      <c r="I15" s="201">
        <v>154527</v>
      </c>
      <c r="J15" s="466" t="s">
        <v>140</v>
      </c>
      <c r="K15" s="464">
        <v>0.42509999999999998</v>
      </c>
      <c r="L15" s="464">
        <v>-1.21E-2</v>
      </c>
      <c r="M15" s="203">
        <v>6.1269999999999999E-4</v>
      </c>
      <c r="N15" s="464">
        <v>180244</v>
      </c>
      <c r="O15" s="466" t="s">
        <v>140</v>
      </c>
      <c r="P15" s="464">
        <v>0.43930000000000002</v>
      </c>
      <c r="Q15" s="464">
        <v>-1.1299999999999999E-2</v>
      </c>
      <c r="R15" s="203">
        <v>5.1119999999999996E-4</v>
      </c>
    </row>
    <row r="16" spans="1:18" x14ac:dyDescent="0.25">
      <c r="A16" s="201"/>
      <c r="B16" s="500" t="s">
        <v>328</v>
      </c>
      <c r="C16" s="464">
        <v>2</v>
      </c>
      <c r="D16" s="202">
        <v>164731394</v>
      </c>
      <c r="E16" s="464"/>
      <c r="F16" s="464" t="s">
        <v>330</v>
      </c>
      <c r="G16" s="464" t="s">
        <v>2118</v>
      </c>
      <c r="H16" s="28" t="s">
        <v>317</v>
      </c>
      <c r="I16" s="201">
        <v>161031</v>
      </c>
      <c r="J16" s="466" t="s">
        <v>143</v>
      </c>
      <c r="K16" s="464">
        <v>0.40260000000000001</v>
      </c>
      <c r="L16" s="464">
        <v>1.84E-2</v>
      </c>
      <c r="M16" s="203">
        <v>1.378E-7</v>
      </c>
      <c r="N16" s="464">
        <v>186968</v>
      </c>
      <c r="O16" s="466" t="s">
        <v>143</v>
      </c>
      <c r="P16" s="464">
        <v>0.39450000000000002</v>
      </c>
      <c r="Q16" s="464">
        <v>1.6199999999999999E-2</v>
      </c>
      <c r="R16" s="203">
        <v>6.1409999999999997E-7</v>
      </c>
    </row>
    <row r="17" spans="1:18" x14ac:dyDescent="0.25">
      <c r="A17" s="201" t="s">
        <v>2014</v>
      </c>
      <c r="B17" s="500" t="s">
        <v>328</v>
      </c>
      <c r="C17" s="464">
        <v>2</v>
      </c>
      <c r="D17" s="202">
        <v>165043460</v>
      </c>
      <c r="E17" s="464">
        <v>24975945</v>
      </c>
      <c r="F17" s="464"/>
      <c r="G17" s="464"/>
      <c r="H17" s="28"/>
      <c r="I17" s="201"/>
      <c r="J17" s="466" t="s">
        <v>1754</v>
      </c>
      <c r="K17" s="464"/>
      <c r="L17" s="464"/>
      <c r="M17" s="203"/>
      <c r="N17" s="464"/>
      <c r="O17" s="466" t="s">
        <v>1754</v>
      </c>
      <c r="P17" s="464"/>
      <c r="Q17" s="464"/>
      <c r="R17" s="203"/>
    </row>
    <row r="18" spans="1:18" x14ac:dyDescent="0.25">
      <c r="A18" s="201" t="s">
        <v>865</v>
      </c>
      <c r="B18" s="500" t="s">
        <v>864</v>
      </c>
      <c r="C18" s="464">
        <v>2</v>
      </c>
      <c r="D18" s="202">
        <v>183224127</v>
      </c>
      <c r="E18" s="464">
        <v>24560520</v>
      </c>
      <c r="F18" s="464"/>
      <c r="G18" s="464"/>
      <c r="H18" s="28"/>
      <c r="I18" s="201"/>
      <c r="J18" s="466" t="s">
        <v>1754</v>
      </c>
      <c r="K18" s="464"/>
      <c r="L18" s="464"/>
      <c r="M18" s="203"/>
      <c r="N18" s="464"/>
      <c r="O18" s="466" t="s">
        <v>1754</v>
      </c>
      <c r="P18" s="464"/>
      <c r="Q18" s="464"/>
      <c r="R18" s="203"/>
    </row>
    <row r="19" spans="1:18" x14ac:dyDescent="0.25">
      <c r="A19" s="201" t="s">
        <v>867</v>
      </c>
      <c r="B19" s="500" t="s">
        <v>727</v>
      </c>
      <c r="C19" s="464">
        <v>3</v>
      </c>
      <c r="D19" s="202">
        <v>11290122</v>
      </c>
      <c r="E19" s="469">
        <v>23303523</v>
      </c>
      <c r="F19" s="464" t="s">
        <v>330</v>
      </c>
      <c r="G19" s="464" t="s">
        <v>728</v>
      </c>
      <c r="H19" s="28">
        <v>0.78600000000000003</v>
      </c>
      <c r="I19" s="201">
        <v>159197</v>
      </c>
      <c r="J19" s="466" t="s">
        <v>143</v>
      </c>
      <c r="K19" s="464">
        <v>0.61450000000000005</v>
      </c>
      <c r="L19" s="464">
        <v>2.1399999999999999E-2</v>
      </c>
      <c r="M19" s="203">
        <v>1.117E-9</v>
      </c>
      <c r="N19" s="464">
        <v>185134</v>
      </c>
      <c r="O19" s="466" t="s">
        <v>143</v>
      </c>
      <c r="P19" s="464">
        <v>0.60209999999999997</v>
      </c>
      <c r="Q19" s="464">
        <v>1.8599999999999998E-2</v>
      </c>
      <c r="R19" s="203">
        <v>1.021E-8</v>
      </c>
    </row>
    <row r="20" spans="1:18" x14ac:dyDescent="0.25">
      <c r="A20" s="201" t="s">
        <v>869</v>
      </c>
      <c r="B20" s="500" t="s">
        <v>730</v>
      </c>
      <c r="C20" s="464">
        <v>3</v>
      </c>
      <c r="D20" s="202">
        <v>27537909</v>
      </c>
      <c r="E20" s="464">
        <v>21909115</v>
      </c>
      <c r="F20" s="464" t="s">
        <v>312</v>
      </c>
      <c r="G20" s="464" t="s">
        <v>731</v>
      </c>
      <c r="H20" s="28">
        <v>0.86799999999999999</v>
      </c>
      <c r="I20" s="201">
        <v>159239</v>
      </c>
      <c r="J20" s="466" t="s">
        <v>143</v>
      </c>
      <c r="K20" s="464">
        <v>0.24399999999999999</v>
      </c>
      <c r="L20" s="464">
        <v>2.1499999999999998E-2</v>
      </c>
      <c r="M20" s="203">
        <v>1.462E-7</v>
      </c>
      <c r="N20" s="464">
        <v>185166</v>
      </c>
      <c r="O20" s="466" t="s">
        <v>143</v>
      </c>
      <c r="P20" s="464">
        <v>0.2361</v>
      </c>
      <c r="Q20" s="464">
        <v>1.7500000000000002E-2</v>
      </c>
      <c r="R20" s="203">
        <v>4.6580000000000001E-6</v>
      </c>
    </row>
    <row r="21" spans="1:18" x14ac:dyDescent="0.25">
      <c r="A21" s="201" t="s">
        <v>734</v>
      </c>
      <c r="B21" s="500" t="s">
        <v>733</v>
      </c>
      <c r="C21" s="464">
        <v>3</v>
      </c>
      <c r="D21" s="202">
        <v>41877414</v>
      </c>
      <c r="E21" s="464">
        <v>21909115</v>
      </c>
      <c r="F21" s="464" t="s">
        <v>312</v>
      </c>
      <c r="G21" s="464" t="s">
        <v>734</v>
      </c>
      <c r="H21" s="28" t="s">
        <v>317</v>
      </c>
      <c r="I21" s="201">
        <v>161867</v>
      </c>
      <c r="J21" s="466" t="s">
        <v>143</v>
      </c>
      <c r="K21" s="464">
        <v>0.8276</v>
      </c>
      <c r="L21" s="464">
        <v>-3.0499999999999999E-2</v>
      </c>
      <c r="M21" s="203">
        <v>5.2639999999999999E-11</v>
      </c>
      <c r="N21" s="464">
        <v>187794</v>
      </c>
      <c r="O21" s="466" t="s">
        <v>143</v>
      </c>
      <c r="P21" s="464">
        <v>0.82609999999999995</v>
      </c>
      <c r="Q21" s="464">
        <v>-2.5399999999999999E-2</v>
      </c>
      <c r="R21" s="203">
        <v>2.6519999999999999E-9</v>
      </c>
    </row>
    <row r="22" spans="1:18" x14ac:dyDescent="0.25">
      <c r="A22" s="201" t="s">
        <v>874</v>
      </c>
      <c r="B22" s="500" t="s">
        <v>873</v>
      </c>
      <c r="C22" s="464">
        <v>3</v>
      </c>
      <c r="D22" s="202">
        <v>47927484</v>
      </c>
      <c r="E22" s="464">
        <v>21909110</v>
      </c>
      <c r="F22" s="464" t="s">
        <v>999</v>
      </c>
      <c r="G22" s="464" t="s">
        <v>737</v>
      </c>
      <c r="H22" s="28">
        <v>1</v>
      </c>
      <c r="I22" s="201">
        <v>161850</v>
      </c>
      <c r="J22" s="466" t="s">
        <v>143</v>
      </c>
      <c r="K22" s="464">
        <v>0.28460000000000002</v>
      </c>
      <c r="L22" s="464">
        <v>-1.17E-2</v>
      </c>
      <c r="M22" s="203">
        <v>2.2680000000000001E-3</v>
      </c>
      <c r="N22" s="464">
        <v>187773</v>
      </c>
      <c r="O22" s="466" t="s">
        <v>143</v>
      </c>
      <c r="P22" s="464">
        <v>0.30030000000000001</v>
      </c>
      <c r="Q22" s="464">
        <v>-1.15E-2</v>
      </c>
      <c r="R22" s="203">
        <v>1.0150000000000001E-3</v>
      </c>
    </row>
    <row r="23" spans="1:18" x14ac:dyDescent="0.25">
      <c r="A23" s="201" t="s">
        <v>880</v>
      </c>
      <c r="B23" s="500" t="s">
        <v>879</v>
      </c>
      <c r="C23" s="464">
        <v>3</v>
      </c>
      <c r="D23" s="202">
        <v>48197614</v>
      </c>
      <c r="E23" s="464">
        <v>24954895</v>
      </c>
      <c r="F23" s="464" t="s">
        <v>330</v>
      </c>
      <c r="G23" s="464" t="s">
        <v>740</v>
      </c>
      <c r="H23" s="28">
        <v>0.7</v>
      </c>
      <c r="I23" s="201">
        <v>161863</v>
      </c>
      <c r="J23" s="466" t="s">
        <v>140</v>
      </c>
      <c r="K23" s="464">
        <v>0.71560000000000001</v>
      </c>
      <c r="L23" s="464">
        <v>1.9800000000000002E-2</v>
      </c>
      <c r="M23" s="203">
        <v>2.7029999999999998E-7</v>
      </c>
      <c r="N23" s="464">
        <v>167113</v>
      </c>
      <c r="O23" s="466" t="s">
        <v>140</v>
      </c>
      <c r="P23" s="464">
        <v>0.71599999999999997</v>
      </c>
      <c r="Q23" s="464">
        <v>2.0400000000000001E-2</v>
      </c>
      <c r="R23" s="203">
        <v>6.2520000000000007E-8</v>
      </c>
    </row>
    <row r="24" spans="1:18" x14ac:dyDescent="0.25">
      <c r="A24" s="201" t="s">
        <v>877</v>
      </c>
      <c r="B24" s="500" t="s">
        <v>876</v>
      </c>
      <c r="C24" s="464">
        <v>3</v>
      </c>
      <c r="D24" s="202">
        <v>163737250</v>
      </c>
      <c r="E24" s="464">
        <v>24954895</v>
      </c>
      <c r="F24" s="464"/>
      <c r="G24" s="464"/>
      <c r="H24" s="28"/>
      <c r="I24" s="201"/>
      <c r="J24" s="466" t="s">
        <v>1754</v>
      </c>
      <c r="K24" s="464"/>
      <c r="L24" s="464"/>
      <c r="M24" s="203"/>
      <c r="N24" s="464"/>
      <c r="O24" s="466" t="s">
        <v>1754</v>
      </c>
      <c r="P24" s="464"/>
      <c r="Q24" s="464"/>
      <c r="R24" s="203"/>
    </row>
    <row r="25" spans="1:18" x14ac:dyDescent="0.25">
      <c r="A25" s="201" t="s">
        <v>878</v>
      </c>
      <c r="B25" s="500" t="s">
        <v>741</v>
      </c>
      <c r="C25" s="464">
        <v>3</v>
      </c>
      <c r="D25" s="202">
        <v>169100886</v>
      </c>
      <c r="E25" s="464">
        <v>21909115</v>
      </c>
      <c r="F25" s="464" t="s">
        <v>330</v>
      </c>
      <c r="G25" s="464" t="s">
        <v>742</v>
      </c>
      <c r="H25" s="28">
        <v>1</v>
      </c>
      <c r="I25" s="201">
        <v>161861</v>
      </c>
      <c r="J25" s="466" t="s">
        <v>140</v>
      </c>
      <c r="K25" s="464">
        <v>0.53280000000000005</v>
      </c>
      <c r="L25" s="464">
        <v>-1.9599999999999999E-2</v>
      </c>
      <c r="M25" s="203">
        <v>1.097E-8</v>
      </c>
      <c r="N25" s="464">
        <v>187798</v>
      </c>
      <c r="O25" s="466" t="s">
        <v>140</v>
      </c>
      <c r="P25" s="464">
        <v>0.52610000000000001</v>
      </c>
      <c r="Q25" s="464">
        <v>-1.83E-2</v>
      </c>
      <c r="R25" s="203">
        <v>8.4049999999999998E-9</v>
      </c>
    </row>
    <row r="26" spans="1:18" x14ac:dyDescent="0.25">
      <c r="A26" s="201" t="s">
        <v>883</v>
      </c>
      <c r="B26" s="500" t="s">
        <v>882</v>
      </c>
      <c r="C26" s="464">
        <v>4</v>
      </c>
      <c r="D26" s="202">
        <v>54799245</v>
      </c>
      <c r="E26" s="464">
        <v>21909110</v>
      </c>
      <c r="F26" s="464"/>
      <c r="G26" s="464"/>
      <c r="H26" s="28"/>
      <c r="I26" s="201"/>
      <c r="J26" s="466" t="s">
        <v>1754</v>
      </c>
      <c r="K26" s="464"/>
      <c r="L26" s="464"/>
      <c r="M26" s="203"/>
      <c r="N26" s="464"/>
      <c r="O26" s="466" t="s">
        <v>1754</v>
      </c>
      <c r="P26" s="464"/>
      <c r="Q26" s="464"/>
      <c r="R26" s="203"/>
    </row>
    <row r="27" spans="1:18" x14ac:dyDescent="0.25">
      <c r="A27" s="201" t="s">
        <v>2015</v>
      </c>
      <c r="B27" s="500" t="s">
        <v>744</v>
      </c>
      <c r="C27" s="464">
        <v>4</v>
      </c>
      <c r="D27" s="202">
        <v>81164723</v>
      </c>
      <c r="E27" s="464">
        <v>21909115</v>
      </c>
      <c r="F27" s="464" t="s">
        <v>312</v>
      </c>
      <c r="G27" s="464" t="s">
        <v>745</v>
      </c>
      <c r="H27" s="28">
        <v>0.93300000000000005</v>
      </c>
      <c r="I27" s="201">
        <v>144894</v>
      </c>
      <c r="J27" s="466" t="s">
        <v>140</v>
      </c>
      <c r="K27" s="464">
        <v>0.68579999999999997</v>
      </c>
      <c r="L27" s="464">
        <v>-3.6900000000000002E-2</v>
      </c>
      <c r="M27" s="203">
        <v>7.3009999999999994E-21</v>
      </c>
      <c r="N27" s="464">
        <v>170814</v>
      </c>
      <c r="O27" s="466" t="s">
        <v>140</v>
      </c>
      <c r="P27" s="464">
        <v>0.68959999999999999</v>
      </c>
      <c r="Q27" s="464">
        <v>-3.5900000000000001E-2</v>
      </c>
      <c r="R27" s="203">
        <v>3.403E-23</v>
      </c>
    </row>
    <row r="28" spans="1:18" x14ac:dyDescent="0.25">
      <c r="A28" s="201" t="s">
        <v>748</v>
      </c>
      <c r="B28" s="500" t="s">
        <v>747</v>
      </c>
      <c r="C28" s="464">
        <v>4</v>
      </c>
      <c r="D28" s="202">
        <v>103188709</v>
      </c>
      <c r="E28" s="464">
        <v>21909115</v>
      </c>
      <c r="F28" s="464" t="s">
        <v>330</v>
      </c>
      <c r="G28" s="464" t="s">
        <v>748</v>
      </c>
      <c r="H28" s="28" t="s">
        <v>317</v>
      </c>
      <c r="I28" s="201">
        <v>161882</v>
      </c>
      <c r="J28" s="466" t="s">
        <v>143</v>
      </c>
      <c r="K28" s="464">
        <v>6.1100000000000002E-2</v>
      </c>
      <c r="L28" s="464">
        <v>-4.2000000000000003E-2</v>
      </c>
      <c r="M28" s="203">
        <v>6.2859999999999995E-8</v>
      </c>
      <c r="N28" s="464">
        <v>187819</v>
      </c>
      <c r="O28" s="466" t="s">
        <v>143</v>
      </c>
      <c r="P28" s="464">
        <v>6.0299999999999999E-2</v>
      </c>
      <c r="Q28" s="464">
        <v>-4.1099999999999998E-2</v>
      </c>
      <c r="R28" s="203">
        <v>1.029E-7</v>
      </c>
    </row>
    <row r="29" spans="1:18" x14ac:dyDescent="0.25">
      <c r="A29" s="201" t="s">
        <v>339</v>
      </c>
      <c r="B29" s="500" t="s">
        <v>338</v>
      </c>
      <c r="C29" s="464">
        <v>4</v>
      </c>
      <c r="D29" s="202">
        <v>111381638</v>
      </c>
      <c r="E29" s="464">
        <v>21572416</v>
      </c>
      <c r="F29" s="464" t="s">
        <v>330</v>
      </c>
      <c r="G29" s="464" t="s">
        <v>339</v>
      </c>
      <c r="H29" s="28" t="s">
        <v>317</v>
      </c>
      <c r="I29" s="201">
        <v>157005</v>
      </c>
      <c r="J29" s="466" t="s">
        <v>143</v>
      </c>
      <c r="K29" s="464">
        <v>0.79820000000000002</v>
      </c>
      <c r="L29" s="464">
        <v>-1.61E-2</v>
      </c>
      <c r="M29" s="203">
        <v>1.9599999999999999E-4</v>
      </c>
      <c r="N29" s="464">
        <v>182940</v>
      </c>
      <c r="O29" s="466" t="s">
        <v>143</v>
      </c>
      <c r="P29" s="464">
        <v>0.7601</v>
      </c>
      <c r="Q29" s="464">
        <v>-1.49E-2</v>
      </c>
      <c r="R29" s="203">
        <v>1.1900000000000001E-4</v>
      </c>
    </row>
    <row r="30" spans="1:18" x14ac:dyDescent="0.25">
      <c r="A30" s="201" t="s">
        <v>886</v>
      </c>
      <c r="B30" s="500" t="s">
        <v>751</v>
      </c>
      <c r="C30" s="464">
        <v>4</v>
      </c>
      <c r="D30" s="202">
        <v>156645513</v>
      </c>
      <c r="E30" s="464">
        <v>21909115</v>
      </c>
      <c r="F30" s="464" t="s">
        <v>312</v>
      </c>
      <c r="G30" s="464" t="s">
        <v>752</v>
      </c>
      <c r="H30" s="28">
        <v>0.71499999999999997</v>
      </c>
      <c r="I30" s="201">
        <v>159235</v>
      </c>
      <c r="J30" s="466" t="s">
        <v>140</v>
      </c>
      <c r="K30" s="464">
        <v>0.2029</v>
      </c>
      <c r="L30" s="464">
        <v>-2.5100000000000001E-2</v>
      </c>
      <c r="M30" s="203">
        <v>8.7639999999999999E-9</v>
      </c>
      <c r="N30" s="464">
        <v>185162</v>
      </c>
      <c r="O30" s="466" t="s">
        <v>140</v>
      </c>
      <c r="P30" s="464">
        <v>0.19919999999999999</v>
      </c>
      <c r="Q30" s="464">
        <v>-2.2599999999999999E-2</v>
      </c>
      <c r="R30" s="203">
        <v>2.4369999999999999E-8</v>
      </c>
    </row>
    <row r="31" spans="1:18" x14ac:dyDescent="0.25">
      <c r="A31" s="201" t="s">
        <v>2016</v>
      </c>
      <c r="B31" s="500" t="s">
        <v>754</v>
      </c>
      <c r="C31" s="464">
        <v>5</v>
      </c>
      <c r="D31" s="202">
        <v>32714270</v>
      </c>
      <c r="E31" s="464">
        <v>22100073</v>
      </c>
      <c r="F31" s="464"/>
      <c r="G31" s="464"/>
      <c r="H31" s="28"/>
      <c r="I31" s="201"/>
      <c r="J31" s="466" t="s">
        <v>1754</v>
      </c>
      <c r="K31" s="464"/>
      <c r="L31" s="464"/>
      <c r="M31" s="203"/>
      <c r="N31" s="464"/>
      <c r="O31" s="466" t="s">
        <v>1754</v>
      </c>
      <c r="P31" s="464"/>
      <c r="Q31" s="464"/>
      <c r="R31" s="203"/>
    </row>
    <row r="32" spans="1:18" x14ac:dyDescent="0.25">
      <c r="A32" s="201" t="s">
        <v>2017</v>
      </c>
      <c r="B32" s="500" t="s">
        <v>754</v>
      </c>
      <c r="C32" s="464">
        <v>5</v>
      </c>
      <c r="D32" s="202">
        <v>32815028</v>
      </c>
      <c r="E32" s="464">
        <v>21909115</v>
      </c>
      <c r="F32" s="464" t="s">
        <v>330</v>
      </c>
      <c r="G32" s="464" t="s">
        <v>755</v>
      </c>
      <c r="H32" s="28">
        <v>0.94399999999999995</v>
      </c>
      <c r="I32" s="201">
        <v>161871</v>
      </c>
      <c r="J32" s="466" t="s">
        <v>143</v>
      </c>
      <c r="K32" s="464">
        <v>0.4103</v>
      </c>
      <c r="L32" s="464">
        <v>-3.27E-2</v>
      </c>
      <c r="M32" s="203">
        <v>4.4720000000000002E-21</v>
      </c>
      <c r="N32" s="464">
        <v>187802</v>
      </c>
      <c r="O32" s="466" t="s">
        <v>143</v>
      </c>
      <c r="P32" s="464">
        <v>0.41020000000000001</v>
      </c>
      <c r="Q32" s="464">
        <v>-3.1800000000000002E-2</v>
      </c>
      <c r="R32" s="203">
        <v>6.6670000000000002E-23</v>
      </c>
    </row>
    <row r="33" spans="1:18" x14ac:dyDescent="0.25">
      <c r="A33" s="201" t="s">
        <v>891</v>
      </c>
      <c r="B33" s="500" t="s">
        <v>890</v>
      </c>
      <c r="C33" s="464">
        <v>5</v>
      </c>
      <c r="D33" s="202">
        <v>157845402</v>
      </c>
      <c r="E33" s="464">
        <v>21909115</v>
      </c>
      <c r="F33" s="464"/>
      <c r="G33" s="464"/>
      <c r="H33" s="28"/>
      <c r="I33" s="201"/>
      <c r="J33" s="466" t="s">
        <v>1754</v>
      </c>
      <c r="K33" s="464"/>
      <c r="L33" s="464"/>
      <c r="M33" s="203"/>
      <c r="N33" s="464"/>
      <c r="O33" s="466" t="s">
        <v>1754</v>
      </c>
      <c r="P33" s="464"/>
      <c r="Q33" s="464"/>
      <c r="R33" s="203"/>
    </row>
    <row r="34" spans="1:18" x14ac:dyDescent="0.25">
      <c r="A34" s="201" t="s">
        <v>758</v>
      </c>
      <c r="B34" s="500" t="s">
        <v>892</v>
      </c>
      <c r="C34" s="464">
        <v>6</v>
      </c>
      <c r="D34" s="202">
        <v>26091179</v>
      </c>
      <c r="E34" s="464">
        <v>21909115</v>
      </c>
      <c r="F34" s="464" t="s">
        <v>312</v>
      </c>
      <c r="G34" s="464" t="s">
        <v>758</v>
      </c>
      <c r="H34" s="28" t="s">
        <v>317</v>
      </c>
      <c r="I34" s="201">
        <v>134939</v>
      </c>
      <c r="J34" s="466" t="s">
        <v>183</v>
      </c>
      <c r="K34" s="464">
        <v>0.86580000000000001</v>
      </c>
      <c r="L34" s="464">
        <v>-3.4099999999999998E-2</v>
      </c>
      <c r="M34" s="203">
        <v>9.8190000000000009E-10</v>
      </c>
      <c r="N34" s="464">
        <v>160866</v>
      </c>
      <c r="O34" s="466" t="s">
        <v>183</v>
      </c>
      <c r="P34" s="464">
        <v>0.87239999999999995</v>
      </c>
      <c r="Q34" s="464">
        <v>-3.1899999999999998E-2</v>
      </c>
      <c r="R34" s="203">
        <v>1.258E-9</v>
      </c>
    </row>
    <row r="35" spans="1:18" x14ac:dyDescent="0.25">
      <c r="A35" s="201" t="s">
        <v>760</v>
      </c>
      <c r="B35" s="500" t="s">
        <v>894</v>
      </c>
      <c r="C35" s="464">
        <v>6</v>
      </c>
      <c r="D35" s="202">
        <v>31616366</v>
      </c>
      <c r="E35" s="464">
        <v>21909115</v>
      </c>
      <c r="F35" s="464" t="s">
        <v>330</v>
      </c>
      <c r="G35" s="464" t="s">
        <v>760</v>
      </c>
      <c r="H35" s="28" t="s">
        <v>317</v>
      </c>
      <c r="I35" s="201">
        <v>159224</v>
      </c>
      <c r="J35" s="466" t="s">
        <v>140</v>
      </c>
      <c r="K35" s="464">
        <v>0.39579999999999999</v>
      </c>
      <c r="L35" s="464">
        <v>-1.7399999999999999E-2</v>
      </c>
      <c r="M35" s="203">
        <v>3.0180000000000002E-6</v>
      </c>
      <c r="N35" s="464">
        <v>185160</v>
      </c>
      <c r="O35" s="466" t="s">
        <v>140</v>
      </c>
      <c r="P35" s="464">
        <v>0.3836</v>
      </c>
      <c r="Q35" s="464">
        <v>-1.4800000000000001E-2</v>
      </c>
      <c r="R35" s="203">
        <v>2.2289999999999998E-5</v>
      </c>
    </row>
    <row r="36" spans="1:18" x14ac:dyDescent="0.25">
      <c r="A36" s="201" t="s">
        <v>897</v>
      </c>
      <c r="B36" s="500" t="s">
        <v>896</v>
      </c>
      <c r="C36" s="464">
        <v>6</v>
      </c>
      <c r="D36" s="202">
        <v>32628428</v>
      </c>
      <c r="E36" s="464">
        <v>24560520</v>
      </c>
      <c r="F36" s="464" t="s">
        <v>312</v>
      </c>
      <c r="G36" s="464" t="s">
        <v>761</v>
      </c>
      <c r="H36" s="28">
        <v>0.96799999999999997</v>
      </c>
      <c r="I36" s="201">
        <v>159197</v>
      </c>
      <c r="J36" s="466" t="s">
        <v>143</v>
      </c>
      <c r="K36" s="464">
        <v>0.1285</v>
      </c>
      <c r="L36" s="464">
        <v>-2.5600000000000001E-2</v>
      </c>
      <c r="M36" s="203">
        <v>1.2300000000000001E-5</v>
      </c>
      <c r="N36" s="464">
        <v>166143</v>
      </c>
      <c r="O36" s="466" t="s">
        <v>143</v>
      </c>
      <c r="P36" s="464">
        <v>0.12809999999999999</v>
      </c>
      <c r="Q36" s="464">
        <v>-2.58E-2</v>
      </c>
      <c r="R36" s="203">
        <v>7.5530000000000004E-6</v>
      </c>
    </row>
    <row r="37" spans="1:18" x14ac:dyDescent="0.25">
      <c r="A37" s="201" t="s">
        <v>899</v>
      </c>
      <c r="B37" s="500" t="s">
        <v>762</v>
      </c>
      <c r="C37" s="464">
        <v>6</v>
      </c>
      <c r="D37" s="202">
        <v>43280713</v>
      </c>
      <c r="E37" s="464">
        <v>24975945</v>
      </c>
      <c r="F37" s="464" t="s">
        <v>999</v>
      </c>
      <c r="G37" s="464" t="s">
        <v>763</v>
      </c>
      <c r="H37" s="28">
        <v>1</v>
      </c>
      <c r="I37" s="201">
        <v>161862</v>
      </c>
      <c r="J37" s="466" t="s">
        <v>140</v>
      </c>
      <c r="K37" s="464">
        <v>0.38590000000000002</v>
      </c>
      <c r="L37" s="464">
        <v>1.2200000000000001E-2</v>
      </c>
      <c r="M37" s="203">
        <v>5.4560000000000003E-4</v>
      </c>
      <c r="N37" s="464">
        <v>187784</v>
      </c>
      <c r="O37" s="466" t="s">
        <v>140</v>
      </c>
      <c r="P37" s="464">
        <v>0.39979999999999999</v>
      </c>
      <c r="Q37" s="464">
        <v>1.01E-2</v>
      </c>
      <c r="R37" s="203">
        <v>1.877E-3</v>
      </c>
    </row>
    <row r="38" spans="1:18" x14ac:dyDescent="0.25">
      <c r="A38" s="201" t="s">
        <v>902</v>
      </c>
      <c r="B38" s="500" t="s">
        <v>901</v>
      </c>
      <c r="C38" s="464">
        <v>6</v>
      </c>
      <c r="D38" s="202">
        <v>127115454</v>
      </c>
      <c r="E38" s="464">
        <v>23972371</v>
      </c>
      <c r="F38" s="464"/>
      <c r="G38" s="464"/>
      <c r="H38" s="28"/>
      <c r="I38" s="201"/>
      <c r="J38" s="466" t="s">
        <v>1754</v>
      </c>
      <c r="K38" s="464"/>
      <c r="L38" s="464"/>
      <c r="M38" s="203"/>
      <c r="N38" s="464"/>
      <c r="O38" s="466" t="s">
        <v>1754</v>
      </c>
      <c r="P38" s="464"/>
      <c r="Q38" s="464"/>
      <c r="R38" s="203"/>
    </row>
    <row r="39" spans="1:18" x14ac:dyDescent="0.25">
      <c r="A39" s="201" t="s">
        <v>905</v>
      </c>
      <c r="B39" s="500" t="s">
        <v>904</v>
      </c>
      <c r="C39" s="464">
        <v>6</v>
      </c>
      <c r="D39" s="202">
        <v>151004770</v>
      </c>
      <c r="E39" s="464">
        <v>23972371</v>
      </c>
      <c r="F39" s="464"/>
      <c r="G39" s="464"/>
      <c r="H39" s="28"/>
      <c r="I39" s="201"/>
      <c r="J39" s="466" t="s">
        <v>1754</v>
      </c>
      <c r="K39" s="464"/>
      <c r="L39" s="464"/>
      <c r="M39" s="203"/>
      <c r="N39" s="464"/>
      <c r="O39" s="466" t="s">
        <v>1754</v>
      </c>
      <c r="P39" s="464"/>
      <c r="Q39" s="464"/>
      <c r="R39" s="203"/>
    </row>
    <row r="40" spans="1:18" x14ac:dyDescent="0.25">
      <c r="A40" s="201" t="s">
        <v>907</v>
      </c>
      <c r="B40" s="500" t="s">
        <v>906</v>
      </c>
      <c r="C40" s="464">
        <v>7</v>
      </c>
      <c r="D40" s="202">
        <v>27337867</v>
      </c>
      <c r="E40" s="464">
        <v>23972371</v>
      </c>
      <c r="F40" s="464"/>
      <c r="G40" s="464"/>
      <c r="H40" s="28"/>
      <c r="I40" s="201"/>
      <c r="J40" s="466" t="s">
        <v>1754</v>
      </c>
      <c r="K40" s="464"/>
      <c r="L40" s="464"/>
      <c r="M40" s="203"/>
      <c r="N40" s="464"/>
      <c r="O40" s="466" t="s">
        <v>1754</v>
      </c>
      <c r="P40" s="464"/>
      <c r="Q40" s="464"/>
      <c r="R40" s="203"/>
    </row>
    <row r="41" spans="1:18" x14ac:dyDescent="0.25">
      <c r="A41" s="201" t="s">
        <v>766</v>
      </c>
      <c r="B41" s="500" t="s">
        <v>765</v>
      </c>
      <c r="C41" s="464">
        <v>7</v>
      </c>
      <c r="D41" s="202">
        <v>46008110</v>
      </c>
      <c r="E41" s="470">
        <v>25500260</v>
      </c>
      <c r="F41" s="464" t="s">
        <v>330</v>
      </c>
      <c r="G41" s="464" t="s">
        <v>766</v>
      </c>
      <c r="H41" s="28" t="s">
        <v>317</v>
      </c>
      <c r="I41" s="201">
        <v>161877</v>
      </c>
      <c r="J41" s="466" t="s">
        <v>140</v>
      </c>
      <c r="K41" s="464">
        <v>0.37769999999999998</v>
      </c>
      <c r="L41" s="464">
        <v>-1.9400000000000001E-2</v>
      </c>
      <c r="M41" s="203">
        <v>2.9110000000000001E-8</v>
      </c>
      <c r="N41" s="464">
        <v>187814</v>
      </c>
      <c r="O41" s="466" t="s">
        <v>140</v>
      </c>
      <c r="P41" s="464">
        <v>0.37969999999999998</v>
      </c>
      <c r="Q41" s="464">
        <v>-1.7899999999999999E-2</v>
      </c>
      <c r="R41" s="203">
        <v>3.5119999999999999E-8</v>
      </c>
    </row>
    <row r="42" spans="1:18" x14ac:dyDescent="0.25">
      <c r="A42" s="201" t="s">
        <v>769</v>
      </c>
      <c r="B42" s="500" t="s">
        <v>768</v>
      </c>
      <c r="C42" s="464">
        <v>7</v>
      </c>
      <c r="D42" s="202">
        <v>92264410</v>
      </c>
      <c r="E42" s="464">
        <v>24560520</v>
      </c>
      <c r="F42" s="464" t="s">
        <v>999</v>
      </c>
      <c r="G42" s="464" t="s">
        <v>769</v>
      </c>
      <c r="H42" s="28" t="s">
        <v>317</v>
      </c>
      <c r="I42" s="201">
        <v>161857</v>
      </c>
      <c r="J42" s="466" t="s">
        <v>143</v>
      </c>
      <c r="K42" s="464">
        <v>0.67159999999999997</v>
      </c>
      <c r="L42" s="464">
        <v>2.3400000000000001E-2</v>
      </c>
      <c r="M42" s="203">
        <v>1.6200000000000001E-10</v>
      </c>
      <c r="N42" s="464">
        <v>187781</v>
      </c>
      <c r="O42" s="466" t="s">
        <v>143</v>
      </c>
      <c r="P42" s="464">
        <v>0.68659999999999999</v>
      </c>
      <c r="Q42" s="464">
        <v>2.1600000000000001E-2</v>
      </c>
      <c r="R42" s="203">
        <v>4.726E-10</v>
      </c>
    </row>
    <row r="43" spans="1:18" x14ac:dyDescent="0.25">
      <c r="A43" s="201" t="s">
        <v>910</v>
      </c>
      <c r="B43" s="500" t="s">
        <v>909</v>
      </c>
      <c r="C43" s="464">
        <v>7</v>
      </c>
      <c r="D43" s="202">
        <v>106411858</v>
      </c>
      <c r="E43" s="464">
        <v>21909110</v>
      </c>
      <c r="F43" s="464"/>
      <c r="G43" s="464"/>
      <c r="H43" s="28"/>
      <c r="I43" s="201"/>
      <c r="J43" s="466" t="s">
        <v>1754</v>
      </c>
      <c r="K43" s="464"/>
      <c r="L43" s="464"/>
      <c r="M43" s="203"/>
      <c r="N43" s="464"/>
      <c r="O43" s="466" t="s">
        <v>1754</v>
      </c>
      <c r="P43" s="464"/>
      <c r="Q43" s="464"/>
      <c r="R43" s="203"/>
    </row>
    <row r="44" spans="1:18" x14ac:dyDescent="0.25">
      <c r="A44" s="201" t="s">
        <v>912</v>
      </c>
      <c r="B44" s="500" t="s">
        <v>911</v>
      </c>
      <c r="C44" s="464">
        <v>7</v>
      </c>
      <c r="D44" s="202">
        <v>150690176</v>
      </c>
      <c r="E44" s="464" t="s">
        <v>1260</v>
      </c>
      <c r="F44" s="464"/>
      <c r="G44" s="464"/>
      <c r="H44" s="28"/>
      <c r="I44" s="201"/>
      <c r="J44" s="466" t="s">
        <v>1754</v>
      </c>
      <c r="K44" s="464"/>
      <c r="L44" s="464"/>
      <c r="M44" s="203"/>
      <c r="N44" s="464"/>
      <c r="O44" s="466" t="s">
        <v>1754</v>
      </c>
      <c r="P44" s="464"/>
      <c r="Q44" s="464"/>
      <c r="R44" s="203"/>
    </row>
    <row r="45" spans="1:18" x14ac:dyDescent="0.25">
      <c r="A45" s="201" t="s">
        <v>772</v>
      </c>
      <c r="B45" s="500" t="s">
        <v>771</v>
      </c>
      <c r="C45" s="464">
        <v>7</v>
      </c>
      <c r="D45" s="202">
        <v>151415041</v>
      </c>
      <c r="E45" s="464">
        <v>24560520</v>
      </c>
      <c r="F45" s="464" t="s">
        <v>330</v>
      </c>
      <c r="G45" s="464" t="s">
        <v>772</v>
      </c>
      <c r="H45" s="28" t="s">
        <v>317</v>
      </c>
      <c r="I45" s="201">
        <v>161857</v>
      </c>
      <c r="J45" s="466" t="s">
        <v>140</v>
      </c>
      <c r="K45" s="464">
        <v>0.7268</v>
      </c>
      <c r="L45" s="464">
        <v>-1.9099999999999999E-2</v>
      </c>
      <c r="M45" s="203">
        <v>7.7199999999999998E-7</v>
      </c>
      <c r="N45" s="464">
        <v>168800</v>
      </c>
      <c r="O45" s="466" t="s">
        <v>140</v>
      </c>
      <c r="P45" s="464">
        <v>0.73050000000000004</v>
      </c>
      <c r="Q45" s="464">
        <v>-1.9599999999999999E-2</v>
      </c>
      <c r="R45" s="203">
        <v>3.2370000000000002E-7</v>
      </c>
    </row>
    <row r="46" spans="1:18" x14ac:dyDescent="0.25">
      <c r="A46" s="201" t="s">
        <v>917</v>
      </c>
      <c r="B46" s="500" t="s">
        <v>916</v>
      </c>
      <c r="C46" s="464">
        <v>8</v>
      </c>
      <c r="D46" s="202">
        <v>11433909</v>
      </c>
      <c r="E46" s="466">
        <v>21045733</v>
      </c>
      <c r="F46" s="464"/>
      <c r="G46" s="464"/>
      <c r="H46" s="28"/>
      <c r="I46" s="201"/>
      <c r="J46" s="466" t="s">
        <v>1754</v>
      </c>
      <c r="K46" s="464"/>
      <c r="L46" s="464"/>
      <c r="M46" s="203"/>
      <c r="N46" s="464"/>
      <c r="O46" s="466" t="s">
        <v>1754</v>
      </c>
      <c r="P46" s="464"/>
      <c r="Q46" s="464"/>
      <c r="R46" s="203"/>
    </row>
    <row r="47" spans="1:18" x14ac:dyDescent="0.25">
      <c r="A47" s="201" t="s">
        <v>2018</v>
      </c>
      <c r="B47" s="500" t="s">
        <v>916</v>
      </c>
      <c r="C47" s="464">
        <v>8</v>
      </c>
      <c r="D47" s="202">
        <v>11452177</v>
      </c>
      <c r="E47" s="464">
        <v>24954895</v>
      </c>
      <c r="F47" s="464"/>
      <c r="G47" s="464"/>
      <c r="H47" s="28"/>
      <c r="I47" s="201"/>
      <c r="J47" s="466" t="s">
        <v>1754</v>
      </c>
      <c r="K47" s="464"/>
      <c r="L47" s="464"/>
      <c r="M47" s="203"/>
      <c r="N47" s="464"/>
      <c r="O47" s="466" t="s">
        <v>1754</v>
      </c>
      <c r="P47" s="464"/>
      <c r="Q47" s="464"/>
      <c r="R47" s="203"/>
    </row>
    <row r="48" spans="1:18" x14ac:dyDescent="0.25">
      <c r="A48" s="201" t="s">
        <v>922</v>
      </c>
      <c r="B48" s="500" t="s">
        <v>921</v>
      </c>
      <c r="C48" s="464">
        <v>8</v>
      </c>
      <c r="D48" s="202">
        <v>95103497</v>
      </c>
      <c r="E48" s="471">
        <v>25500260</v>
      </c>
      <c r="F48" s="464"/>
      <c r="G48" s="464"/>
      <c r="H48" s="28"/>
      <c r="I48" s="201"/>
      <c r="J48" s="466" t="s">
        <v>1754</v>
      </c>
      <c r="K48" s="464"/>
      <c r="L48" s="464"/>
      <c r="M48" s="203"/>
      <c r="N48" s="464"/>
      <c r="O48" s="466" t="s">
        <v>1754</v>
      </c>
      <c r="P48" s="464"/>
      <c r="Q48" s="464"/>
      <c r="R48" s="203"/>
    </row>
    <row r="49" spans="1:18" x14ac:dyDescent="0.25">
      <c r="A49" s="201" t="s">
        <v>920</v>
      </c>
      <c r="B49" s="500" t="s">
        <v>919</v>
      </c>
      <c r="C49" s="464">
        <v>8</v>
      </c>
      <c r="D49" s="202">
        <v>120435812</v>
      </c>
      <c r="E49" s="464">
        <v>21909110</v>
      </c>
      <c r="F49" s="464"/>
      <c r="G49" s="464"/>
      <c r="H49" s="28"/>
      <c r="I49" s="201"/>
      <c r="J49" s="466" t="s">
        <v>1754</v>
      </c>
      <c r="K49" s="464"/>
      <c r="L49" s="464"/>
      <c r="M49" s="203"/>
      <c r="N49" s="464"/>
      <c r="O49" s="466" t="s">
        <v>1754</v>
      </c>
      <c r="P49" s="464"/>
      <c r="Q49" s="464"/>
      <c r="R49" s="203"/>
    </row>
    <row r="50" spans="1:18" x14ac:dyDescent="0.25">
      <c r="A50" s="201" t="s">
        <v>2019</v>
      </c>
      <c r="B50" s="500" t="s">
        <v>774</v>
      </c>
      <c r="C50" s="464">
        <v>10</v>
      </c>
      <c r="D50" s="202">
        <v>18419972</v>
      </c>
      <c r="E50" s="464">
        <v>21909115</v>
      </c>
      <c r="F50" s="464"/>
      <c r="G50" s="464"/>
      <c r="H50" s="28"/>
      <c r="I50" s="201"/>
      <c r="J50" s="466" t="s">
        <v>1754</v>
      </c>
      <c r="K50" s="464"/>
      <c r="L50" s="464"/>
      <c r="M50" s="203"/>
      <c r="N50" s="464"/>
      <c r="O50" s="466" t="s">
        <v>1754</v>
      </c>
      <c r="P50" s="464"/>
      <c r="Q50" s="464"/>
      <c r="R50" s="203"/>
    </row>
    <row r="51" spans="1:18" x14ac:dyDescent="0.25">
      <c r="A51" s="201" t="s">
        <v>2020</v>
      </c>
      <c r="B51" s="500" t="s">
        <v>774</v>
      </c>
      <c r="C51" s="464">
        <v>10</v>
      </c>
      <c r="D51" s="202">
        <v>18707448</v>
      </c>
      <c r="E51" s="464">
        <v>21909115</v>
      </c>
      <c r="F51" s="464" t="s">
        <v>312</v>
      </c>
      <c r="G51" s="464" t="s">
        <v>775</v>
      </c>
      <c r="H51" s="28">
        <v>0.92400000000000004</v>
      </c>
      <c r="I51" s="201">
        <v>131700</v>
      </c>
      <c r="J51" s="466" t="s">
        <v>140</v>
      </c>
      <c r="K51" s="464">
        <v>0.6845</v>
      </c>
      <c r="L51" s="464">
        <v>1.6400000000000001E-2</v>
      </c>
      <c r="M51" s="203">
        <v>7.1879999999999996E-5</v>
      </c>
      <c r="N51" s="464">
        <v>157621</v>
      </c>
      <c r="O51" s="466" t="s">
        <v>140</v>
      </c>
      <c r="P51" s="464">
        <v>0.68720000000000003</v>
      </c>
      <c r="Q51" s="464">
        <v>1.5100000000000001E-2</v>
      </c>
      <c r="R51" s="203">
        <v>6.1450000000000003E-5</v>
      </c>
    </row>
    <row r="52" spans="1:18" x14ac:dyDescent="0.25">
      <c r="A52" s="201" t="s">
        <v>2021</v>
      </c>
      <c r="B52" s="500" t="s">
        <v>923</v>
      </c>
      <c r="C52" s="464">
        <v>10</v>
      </c>
      <c r="D52" s="202">
        <v>63467553</v>
      </c>
      <c r="E52" s="464">
        <v>21909115</v>
      </c>
      <c r="F52" s="464"/>
      <c r="G52" s="464"/>
      <c r="H52" s="28"/>
      <c r="I52" s="201"/>
      <c r="J52" s="466" t="s">
        <v>1754</v>
      </c>
      <c r="K52" s="464"/>
      <c r="L52" s="464"/>
      <c r="M52" s="203"/>
      <c r="N52" s="464"/>
      <c r="O52" s="466" t="s">
        <v>1754</v>
      </c>
      <c r="P52" s="464"/>
      <c r="Q52" s="464"/>
      <c r="R52" s="203"/>
    </row>
    <row r="53" spans="1:18" x14ac:dyDescent="0.25">
      <c r="A53" s="201" t="s">
        <v>778</v>
      </c>
      <c r="B53" s="500" t="s">
        <v>777</v>
      </c>
      <c r="C53" s="464">
        <v>10</v>
      </c>
      <c r="D53" s="202">
        <v>63524591</v>
      </c>
      <c r="E53" s="464">
        <v>21909115</v>
      </c>
      <c r="F53" s="464" t="s">
        <v>330</v>
      </c>
      <c r="G53" s="464" t="s">
        <v>778</v>
      </c>
      <c r="H53" s="28" t="s">
        <v>317</v>
      </c>
      <c r="I53" s="201">
        <v>161882</v>
      </c>
      <c r="J53" s="466" t="s">
        <v>143</v>
      </c>
      <c r="K53" s="464">
        <v>0.19070000000000001</v>
      </c>
      <c r="L53" s="464">
        <v>-2.3800000000000002E-2</v>
      </c>
      <c r="M53" s="203">
        <v>4.8699999999999999E-8</v>
      </c>
      <c r="N53" s="464">
        <v>187819</v>
      </c>
      <c r="O53" s="466" t="s">
        <v>143</v>
      </c>
      <c r="P53" s="464">
        <v>0.1855</v>
      </c>
      <c r="Q53" s="464">
        <v>-2.06E-2</v>
      </c>
      <c r="R53" s="203">
        <v>4.7970000000000004E-7</v>
      </c>
    </row>
    <row r="54" spans="1:18" x14ac:dyDescent="0.25">
      <c r="A54" s="201" t="s">
        <v>925</v>
      </c>
      <c r="B54" s="500" t="s">
        <v>924</v>
      </c>
      <c r="C54" s="464">
        <v>10</v>
      </c>
      <c r="D54" s="202">
        <v>75855842</v>
      </c>
      <c r="E54" s="464">
        <v>24560520</v>
      </c>
      <c r="F54" s="464"/>
      <c r="G54" s="464"/>
      <c r="H54" s="28"/>
      <c r="I54" s="201"/>
      <c r="J54" s="466" t="s">
        <v>1754</v>
      </c>
      <c r="K54" s="464"/>
      <c r="L54" s="464"/>
      <c r="M54" s="203"/>
      <c r="N54" s="464"/>
      <c r="O54" s="466" t="s">
        <v>1754</v>
      </c>
      <c r="P54" s="464"/>
      <c r="Q54" s="464"/>
      <c r="R54" s="203"/>
    </row>
    <row r="55" spans="1:18" x14ac:dyDescent="0.25">
      <c r="A55" s="201" t="s">
        <v>928</v>
      </c>
      <c r="B55" s="500" t="s">
        <v>927</v>
      </c>
      <c r="C55" s="464">
        <v>10</v>
      </c>
      <c r="D55" s="202">
        <v>95895940</v>
      </c>
      <c r="E55" s="464">
        <v>21909115</v>
      </c>
      <c r="F55" s="464"/>
      <c r="G55" s="464"/>
      <c r="H55" s="28"/>
      <c r="I55" s="201"/>
      <c r="J55" s="466" t="s">
        <v>1754</v>
      </c>
      <c r="K55" s="464"/>
      <c r="L55" s="464"/>
      <c r="M55" s="203"/>
      <c r="N55" s="464"/>
      <c r="O55" s="466" t="s">
        <v>1754</v>
      </c>
      <c r="P55" s="464"/>
      <c r="Q55" s="464"/>
      <c r="R55" s="203"/>
    </row>
    <row r="56" spans="1:18" x14ac:dyDescent="0.25">
      <c r="A56" s="201" t="s">
        <v>781</v>
      </c>
      <c r="B56" s="500" t="s">
        <v>780</v>
      </c>
      <c r="C56" s="464">
        <v>10</v>
      </c>
      <c r="D56" s="202">
        <v>104846178</v>
      </c>
      <c r="E56" s="464">
        <v>21909115</v>
      </c>
      <c r="F56" s="464" t="s">
        <v>330</v>
      </c>
      <c r="G56" s="464" t="s">
        <v>781</v>
      </c>
      <c r="H56" s="28" t="s">
        <v>317</v>
      </c>
      <c r="I56" s="201">
        <v>161858</v>
      </c>
      <c r="J56" s="466" t="s">
        <v>143</v>
      </c>
      <c r="K56" s="464">
        <v>0.91249999999999998</v>
      </c>
      <c r="L56" s="464">
        <v>5.8299999999999998E-2</v>
      </c>
      <c r="M56" s="203">
        <v>1.2799999999999999E-21</v>
      </c>
      <c r="N56" s="464">
        <v>187795</v>
      </c>
      <c r="O56" s="466" t="s">
        <v>143</v>
      </c>
      <c r="P56" s="464">
        <v>0.8881</v>
      </c>
      <c r="Q56" s="464">
        <v>4.9200000000000001E-2</v>
      </c>
      <c r="R56" s="203">
        <v>2.6710000000000001E-20</v>
      </c>
    </row>
    <row r="57" spans="1:18" x14ac:dyDescent="0.25">
      <c r="A57" s="201" t="s">
        <v>2022</v>
      </c>
      <c r="B57" s="500" t="s">
        <v>783</v>
      </c>
      <c r="C57" s="464">
        <v>10</v>
      </c>
      <c r="D57" s="202">
        <v>115781527</v>
      </c>
      <c r="E57" s="464">
        <v>21909110</v>
      </c>
      <c r="F57" s="464"/>
      <c r="G57" s="464"/>
      <c r="H57" s="28"/>
      <c r="I57" s="201"/>
      <c r="J57" s="466" t="s">
        <v>1754</v>
      </c>
      <c r="K57" s="464"/>
      <c r="L57" s="464"/>
      <c r="M57" s="203"/>
      <c r="N57" s="464"/>
      <c r="O57" s="466" t="s">
        <v>1754</v>
      </c>
      <c r="P57" s="464"/>
      <c r="Q57" s="464"/>
      <c r="R57" s="203"/>
    </row>
    <row r="58" spans="1:18" x14ac:dyDescent="0.25">
      <c r="A58" s="201" t="s">
        <v>784</v>
      </c>
      <c r="B58" s="500" t="s">
        <v>783</v>
      </c>
      <c r="C58" s="464">
        <v>10</v>
      </c>
      <c r="D58" s="202">
        <v>115805056</v>
      </c>
      <c r="E58" s="464">
        <v>21444836</v>
      </c>
      <c r="F58" s="24" t="s">
        <v>330</v>
      </c>
      <c r="G58" s="24" t="s">
        <v>784</v>
      </c>
      <c r="H58" s="29" t="s">
        <v>317</v>
      </c>
      <c r="I58" s="204">
        <v>143644</v>
      </c>
      <c r="J58" s="167" t="s">
        <v>183</v>
      </c>
      <c r="K58" s="24">
        <v>0.73970000000000002</v>
      </c>
      <c r="L58" s="24">
        <v>2.35E-2</v>
      </c>
      <c r="M58" s="205">
        <v>9.6999999999999992E-9</v>
      </c>
      <c r="N58" s="24">
        <v>169579</v>
      </c>
      <c r="O58" s="167" t="s">
        <v>183</v>
      </c>
      <c r="P58" s="24">
        <v>0.74129999999999996</v>
      </c>
      <c r="Q58" s="24">
        <v>2.4299999999999999E-2</v>
      </c>
      <c r="R58" s="205">
        <v>1.19E-10</v>
      </c>
    </row>
    <row r="59" spans="1:18" x14ac:dyDescent="0.25">
      <c r="A59" s="201" t="s">
        <v>931</v>
      </c>
      <c r="B59" s="500" t="s">
        <v>2023</v>
      </c>
      <c r="C59" s="464">
        <v>11</v>
      </c>
      <c r="D59" s="202">
        <v>1905292</v>
      </c>
      <c r="E59" s="464">
        <v>22100073</v>
      </c>
      <c r="F59" s="464"/>
      <c r="G59" s="464"/>
      <c r="H59" s="28"/>
      <c r="I59" s="201"/>
      <c r="J59" s="466" t="s">
        <v>1754</v>
      </c>
      <c r="K59" s="464"/>
      <c r="L59" s="464"/>
      <c r="M59" s="203"/>
      <c r="N59" s="464"/>
      <c r="O59" s="466" t="s">
        <v>1754</v>
      </c>
      <c r="P59" s="464"/>
      <c r="Q59" s="464"/>
      <c r="R59" s="203"/>
    </row>
    <row r="60" spans="1:18" x14ac:dyDescent="0.25">
      <c r="A60" s="201" t="s">
        <v>934</v>
      </c>
      <c r="B60" s="500" t="s">
        <v>933</v>
      </c>
      <c r="C60" s="464">
        <v>11</v>
      </c>
      <c r="D60" s="202">
        <v>2016908</v>
      </c>
      <c r="E60" s="464">
        <v>24560520</v>
      </c>
      <c r="F60" s="464"/>
      <c r="G60" s="464"/>
      <c r="H60" s="28"/>
      <c r="I60" s="201"/>
      <c r="J60" s="466" t="s">
        <v>1754</v>
      </c>
      <c r="K60" s="464"/>
      <c r="L60" s="464"/>
      <c r="M60" s="203"/>
      <c r="N60" s="464"/>
      <c r="O60" s="466" t="s">
        <v>1754</v>
      </c>
      <c r="P60" s="464"/>
      <c r="Q60" s="464"/>
      <c r="R60" s="203"/>
    </row>
    <row r="61" spans="1:18" x14ac:dyDescent="0.25">
      <c r="A61" s="201" t="s">
        <v>937</v>
      </c>
      <c r="B61" s="500" t="s">
        <v>936</v>
      </c>
      <c r="C61" s="464">
        <v>11</v>
      </c>
      <c r="D61" s="202">
        <v>10350538</v>
      </c>
      <c r="E61" s="464">
        <v>21909115</v>
      </c>
      <c r="F61" s="464"/>
      <c r="G61" s="464"/>
      <c r="H61" s="28"/>
      <c r="I61" s="201"/>
      <c r="J61" s="466" t="s">
        <v>1754</v>
      </c>
      <c r="K61" s="464"/>
      <c r="L61" s="464"/>
      <c r="M61" s="203"/>
      <c r="N61" s="464"/>
      <c r="O61" s="466" t="s">
        <v>1754</v>
      </c>
      <c r="P61" s="464"/>
      <c r="Q61" s="464"/>
      <c r="R61" s="203"/>
    </row>
    <row r="62" spans="1:18" x14ac:dyDescent="0.25">
      <c r="A62" s="201" t="s">
        <v>2024</v>
      </c>
      <c r="B62" s="500" t="s">
        <v>939</v>
      </c>
      <c r="C62" s="464">
        <v>11</v>
      </c>
      <c r="D62" s="202">
        <v>16250183</v>
      </c>
      <c r="E62" s="464">
        <v>23972371</v>
      </c>
      <c r="F62" s="464"/>
      <c r="G62" s="464"/>
      <c r="H62" s="28"/>
      <c r="I62" s="201"/>
      <c r="J62" s="466" t="s">
        <v>1754</v>
      </c>
      <c r="K62" s="464"/>
      <c r="L62" s="464"/>
      <c r="M62" s="203"/>
      <c r="N62" s="464"/>
      <c r="O62" s="466" t="s">
        <v>1754</v>
      </c>
      <c r="P62" s="464"/>
      <c r="Q62" s="464"/>
      <c r="R62" s="203"/>
    </row>
    <row r="63" spans="1:18" x14ac:dyDescent="0.25">
      <c r="A63" s="201" t="s">
        <v>940</v>
      </c>
      <c r="B63" s="500" t="s">
        <v>939</v>
      </c>
      <c r="C63" s="464">
        <v>11</v>
      </c>
      <c r="D63" s="202">
        <v>16365282</v>
      </c>
      <c r="E63" s="464">
        <v>22100073</v>
      </c>
      <c r="F63" s="464"/>
      <c r="G63" s="464"/>
      <c r="H63" s="28"/>
      <c r="I63" s="201"/>
      <c r="J63" s="466" t="s">
        <v>1754</v>
      </c>
      <c r="K63" s="464"/>
      <c r="L63" s="464"/>
      <c r="M63" s="203"/>
      <c r="N63" s="464"/>
      <c r="O63" s="466" t="s">
        <v>1754</v>
      </c>
      <c r="P63" s="464"/>
      <c r="Q63" s="464"/>
      <c r="R63" s="203"/>
    </row>
    <row r="64" spans="1:18" x14ac:dyDescent="0.25">
      <c r="A64" s="201" t="s">
        <v>942</v>
      </c>
      <c r="B64" s="500" t="s">
        <v>941</v>
      </c>
      <c r="C64" s="464">
        <v>11</v>
      </c>
      <c r="D64" s="202">
        <v>16902268</v>
      </c>
      <c r="E64" s="464">
        <v>21909115</v>
      </c>
      <c r="F64" s="464" t="s">
        <v>330</v>
      </c>
      <c r="G64" s="464" t="s">
        <v>787</v>
      </c>
      <c r="H64" s="28">
        <v>0.91600000000000004</v>
      </c>
      <c r="I64" s="201">
        <v>161875</v>
      </c>
      <c r="J64" s="466" t="s">
        <v>143</v>
      </c>
      <c r="K64" s="464">
        <v>0.70660000000000001</v>
      </c>
      <c r="L64" s="464">
        <v>-8.6E-3</v>
      </c>
      <c r="M64" s="203">
        <v>2.1430000000000001E-2</v>
      </c>
      <c r="N64" s="464">
        <v>187812</v>
      </c>
      <c r="O64" s="466" t="s">
        <v>143</v>
      </c>
      <c r="P64" s="464">
        <v>0.71719999999999995</v>
      </c>
      <c r="Q64" s="464">
        <v>-8.8999999999999999E-3</v>
      </c>
      <c r="R64" s="203">
        <v>1.176E-2</v>
      </c>
    </row>
    <row r="65" spans="1:18" x14ac:dyDescent="0.25">
      <c r="A65" s="201" t="s">
        <v>790</v>
      </c>
      <c r="B65" s="500" t="s">
        <v>943</v>
      </c>
      <c r="C65" s="464">
        <v>11</v>
      </c>
      <c r="D65" s="202">
        <v>17351683</v>
      </c>
      <c r="E65" s="464">
        <v>24560520</v>
      </c>
      <c r="F65" s="464" t="s">
        <v>999</v>
      </c>
      <c r="G65" s="464" t="s">
        <v>790</v>
      </c>
      <c r="H65" s="28" t="s">
        <v>317</v>
      </c>
      <c r="I65" s="201">
        <v>136295</v>
      </c>
      <c r="J65" s="466" t="s">
        <v>183</v>
      </c>
      <c r="K65" s="464">
        <v>0.65869999999999995</v>
      </c>
      <c r="L65" s="464">
        <v>-8.5000000000000006E-3</v>
      </c>
      <c r="M65" s="203">
        <v>2.903E-2</v>
      </c>
      <c r="N65" s="464">
        <v>162193</v>
      </c>
      <c r="O65" s="466" t="s">
        <v>183</v>
      </c>
      <c r="P65" s="464">
        <v>0.66239999999999999</v>
      </c>
      <c r="Q65" s="464">
        <v>-7.7999999999999996E-3</v>
      </c>
      <c r="R65" s="203">
        <v>2.92E-2</v>
      </c>
    </row>
    <row r="66" spans="1:18" x14ac:dyDescent="0.25">
      <c r="A66" s="201" t="s">
        <v>2025</v>
      </c>
      <c r="B66" s="500" t="s">
        <v>2026</v>
      </c>
      <c r="C66" s="464">
        <v>11</v>
      </c>
      <c r="D66" s="202">
        <v>65353906</v>
      </c>
      <c r="E66" s="464">
        <v>24954895</v>
      </c>
      <c r="F66" s="464"/>
      <c r="G66" s="464"/>
      <c r="H66" s="28"/>
      <c r="I66" s="201"/>
      <c r="J66" s="466" t="s">
        <v>1754</v>
      </c>
      <c r="K66" s="464"/>
      <c r="L66" s="464"/>
      <c r="M66" s="203"/>
      <c r="N66" s="464"/>
      <c r="O66" s="466" t="s">
        <v>1754</v>
      </c>
      <c r="P66" s="464"/>
      <c r="Q66" s="464"/>
      <c r="R66" s="203"/>
    </row>
    <row r="67" spans="1:18" x14ac:dyDescent="0.25">
      <c r="A67" s="201" t="s">
        <v>946</v>
      </c>
      <c r="B67" s="500" t="s">
        <v>1259</v>
      </c>
      <c r="C67" s="464">
        <v>11</v>
      </c>
      <c r="D67" s="202">
        <v>65408937</v>
      </c>
      <c r="E67" s="464">
        <v>24560520</v>
      </c>
      <c r="F67" s="464"/>
      <c r="G67" s="464"/>
      <c r="H67" s="28"/>
      <c r="I67" s="201"/>
      <c r="J67" s="466" t="s">
        <v>1754</v>
      </c>
      <c r="K67" s="464"/>
      <c r="L67" s="464"/>
      <c r="M67" s="203"/>
      <c r="N67" s="464"/>
      <c r="O67" s="466" t="s">
        <v>1754</v>
      </c>
      <c r="P67" s="464"/>
      <c r="Q67" s="464"/>
      <c r="R67" s="203"/>
    </row>
    <row r="68" spans="1:18" x14ac:dyDescent="0.25">
      <c r="A68" s="201" t="s">
        <v>949</v>
      </c>
      <c r="B68" s="500" t="s">
        <v>948</v>
      </c>
      <c r="C68" s="464">
        <v>11</v>
      </c>
      <c r="D68" s="202">
        <v>100593538</v>
      </c>
      <c r="E68" s="464">
        <v>21909115</v>
      </c>
      <c r="F68" s="464"/>
      <c r="G68" s="464"/>
      <c r="H68" s="28"/>
      <c r="I68" s="201"/>
      <c r="J68" s="466" t="s">
        <v>1754</v>
      </c>
      <c r="K68" s="464"/>
      <c r="L68" s="464"/>
      <c r="M68" s="203"/>
      <c r="N68" s="464"/>
      <c r="O68" s="466" t="s">
        <v>1754</v>
      </c>
      <c r="P68" s="464"/>
      <c r="Q68" s="464"/>
      <c r="R68" s="203"/>
    </row>
    <row r="69" spans="1:18" x14ac:dyDescent="0.25">
      <c r="A69" s="201" t="s">
        <v>952</v>
      </c>
      <c r="B69" s="500" t="s">
        <v>951</v>
      </c>
      <c r="C69" s="464">
        <v>11</v>
      </c>
      <c r="D69" s="202">
        <v>130273230</v>
      </c>
      <c r="E69" s="464">
        <v>21909110</v>
      </c>
      <c r="F69" s="464"/>
      <c r="G69" s="464"/>
      <c r="H69" s="28"/>
      <c r="I69" s="201"/>
      <c r="J69" s="466" t="s">
        <v>1754</v>
      </c>
      <c r="K69" s="464"/>
      <c r="L69" s="464"/>
      <c r="M69" s="203"/>
      <c r="N69" s="464"/>
      <c r="O69" s="466" t="s">
        <v>1754</v>
      </c>
      <c r="P69" s="464"/>
      <c r="Q69" s="464"/>
      <c r="R69" s="203"/>
    </row>
    <row r="70" spans="1:18" x14ac:dyDescent="0.25">
      <c r="A70" s="201" t="s">
        <v>361</v>
      </c>
      <c r="B70" s="500" t="s">
        <v>360</v>
      </c>
      <c r="C70" s="464">
        <v>12</v>
      </c>
      <c r="D70" s="202">
        <v>54443090</v>
      </c>
      <c r="E70" s="464">
        <v>24560520</v>
      </c>
      <c r="F70" s="464" t="s">
        <v>330</v>
      </c>
      <c r="G70" s="464" t="s">
        <v>791</v>
      </c>
      <c r="H70" s="28">
        <v>0.98199999999999998</v>
      </c>
      <c r="I70" s="201">
        <v>159219</v>
      </c>
      <c r="J70" s="466" t="s">
        <v>143</v>
      </c>
      <c r="K70" s="464">
        <v>0.65210000000000001</v>
      </c>
      <c r="L70" s="464">
        <v>1.6299999999999999E-2</v>
      </c>
      <c r="M70" s="203">
        <v>8.0989999999999999E-6</v>
      </c>
      <c r="N70" s="464">
        <v>185156</v>
      </c>
      <c r="O70" s="466" t="s">
        <v>143</v>
      </c>
      <c r="P70" s="464">
        <v>0.66420000000000001</v>
      </c>
      <c r="Q70" s="464">
        <v>1.5299999999999999E-2</v>
      </c>
      <c r="R70" s="203">
        <v>8.3259999999999996E-6</v>
      </c>
    </row>
    <row r="71" spans="1:18" x14ac:dyDescent="0.25">
      <c r="A71" s="201" t="s">
        <v>794</v>
      </c>
      <c r="B71" s="500" t="s">
        <v>793</v>
      </c>
      <c r="C71" s="464">
        <v>12</v>
      </c>
      <c r="D71" s="202">
        <v>90060586</v>
      </c>
      <c r="E71" s="464">
        <v>21909115</v>
      </c>
      <c r="F71" s="464" t="s">
        <v>330</v>
      </c>
      <c r="G71" s="464" t="s">
        <v>794</v>
      </c>
      <c r="H71" s="28" t="s">
        <v>317</v>
      </c>
      <c r="I71" s="201">
        <v>161883</v>
      </c>
      <c r="J71" s="466" t="s">
        <v>140</v>
      </c>
      <c r="K71" s="464">
        <v>0.14990000000000001</v>
      </c>
      <c r="L71" s="464">
        <v>-4.7600000000000003E-2</v>
      </c>
      <c r="M71" s="203">
        <v>3.1660000000000001E-22</v>
      </c>
      <c r="N71" s="464">
        <v>187820</v>
      </c>
      <c r="O71" s="466" t="s">
        <v>140</v>
      </c>
      <c r="P71" s="464">
        <v>0.19850000000000001</v>
      </c>
      <c r="Q71" s="464">
        <v>-4.2200000000000001E-2</v>
      </c>
      <c r="R71" s="203">
        <v>8.0330000000000004E-23</v>
      </c>
    </row>
    <row r="72" spans="1:18" x14ac:dyDescent="0.25">
      <c r="A72" s="201" t="s">
        <v>797</v>
      </c>
      <c r="B72" s="500" t="s">
        <v>796</v>
      </c>
      <c r="C72" s="464">
        <v>12</v>
      </c>
      <c r="D72" s="202">
        <v>111884608</v>
      </c>
      <c r="E72" s="464">
        <v>21909115</v>
      </c>
      <c r="F72" s="464" t="s">
        <v>312</v>
      </c>
      <c r="G72" s="464" t="s">
        <v>797</v>
      </c>
      <c r="H72" s="28" t="s">
        <v>317</v>
      </c>
      <c r="I72" s="201">
        <v>161872</v>
      </c>
      <c r="J72" s="466" t="s">
        <v>143</v>
      </c>
      <c r="K72" s="464">
        <v>0.47210000000000002</v>
      </c>
      <c r="L72" s="464">
        <v>3.3099999999999997E-2</v>
      </c>
      <c r="M72" s="203">
        <v>7.3069999999999998E-21</v>
      </c>
      <c r="N72" s="464">
        <v>176519</v>
      </c>
      <c r="O72" s="466" t="s">
        <v>143</v>
      </c>
      <c r="P72" s="464">
        <v>0.45939999999999998</v>
      </c>
      <c r="Q72" s="464">
        <v>3.2000000000000001E-2</v>
      </c>
      <c r="R72" s="203">
        <v>2.9520000000000003E-20</v>
      </c>
    </row>
    <row r="73" spans="1:18" x14ac:dyDescent="0.25">
      <c r="A73" s="201" t="s">
        <v>961</v>
      </c>
      <c r="B73" s="500" t="s">
        <v>960</v>
      </c>
      <c r="C73" s="464">
        <v>12</v>
      </c>
      <c r="D73" s="202">
        <v>112817783</v>
      </c>
      <c r="E73" s="464">
        <v>21572416</v>
      </c>
      <c r="F73" s="464"/>
      <c r="G73" s="464"/>
      <c r="H73" s="28"/>
      <c r="I73" s="201"/>
      <c r="J73" s="466" t="s">
        <v>1754</v>
      </c>
      <c r="K73" s="464"/>
      <c r="L73" s="464"/>
      <c r="M73" s="203"/>
      <c r="N73" s="464"/>
      <c r="O73" s="466" t="s">
        <v>1754</v>
      </c>
      <c r="P73" s="464"/>
      <c r="Q73" s="464"/>
      <c r="R73" s="203"/>
    </row>
    <row r="74" spans="1:18" x14ac:dyDescent="0.25">
      <c r="A74" s="201" t="s">
        <v>352</v>
      </c>
      <c r="B74" s="500" t="s">
        <v>346</v>
      </c>
      <c r="C74" s="464">
        <v>12</v>
      </c>
      <c r="D74" s="202">
        <v>115352731</v>
      </c>
      <c r="E74" s="464">
        <v>21909110</v>
      </c>
      <c r="F74" s="464" t="s">
        <v>312</v>
      </c>
      <c r="G74" s="464" t="s">
        <v>352</v>
      </c>
      <c r="H74" s="28" t="s">
        <v>317</v>
      </c>
      <c r="I74" s="201">
        <v>161871</v>
      </c>
      <c r="J74" s="466" t="s">
        <v>140</v>
      </c>
      <c r="K74" s="464">
        <v>0.34670000000000001</v>
      </c>
      <c r="L74" s="464">
        <v>-1.0999999999999999E-2</v>
      </c>
      <c r="M74" s="203">
        <v>2.5309999999999998E-3</v>
      </c>
      <c r="N74" s="464">
        <v>187797</v>
      </c>
      <c r="O74" s="466" t="s">
        <v>140</v>
      </c>
      <c r="P74" s="464">
        <v>0.34910000000000002</v>
      </c>
      <c r="Q74" s="464">
        <v>-8.2000000000000007E-3</v>
      </c>
      <c r="R74" s="203">
        <v>1.3679999999999999E-2</v>
      </c>
    </row>
    <row r="75" spans="1:18" x14ac:dyDescent="0.25">
      <c r="A75" s="201" t="s">
        <v>2027</v>
      </c>
      <c r="B75" s="500" t="s">
        <v>346</v>
      </c>
      <c r="C75" s="464">
        <v>12</v>
      </c>
      <c r="D75" s="202">
        <v>115387796</v>
      </c>
      <c r="E75" s="464">
        <v>21909115</v>
      </c>
      <c r="F75" s="464"/>
      <c r="G75" s="464"/>
      <c r="H75" s="28"/>
      <c r="I75" s="201"/>
      <c r="J75" s="466" t="s">
        <v>1754</v>
      </c>
      <c r="K75" s="464"/>
      <c r="L75" s="464"/>
      <c r="M75" s="203"/>
      <c r="N75" s="464"/>
      <c r="O75" s="466" t="s">
        <v>1754</v>
      </c>
      <c r="P75" s="464"/>
      <c r="Q75" s="464"/>
      <c r="R75" s="203"/>
    </row>
    <row r="76" spans="1:18" x14ac:dyDescent="0.25">
      <c r="A76" s="201" t="s">
        <v>348</v>
      </c>
      <c r="B76" s="500" t="s">
        <v>346</v>
      </c>
      <c r="C76" s="464">
        <v>12</v>
      </c>
      <c r="D76" s="202">
        <v>115552437</v>
      </c>
      <c r="E76" s="464">
        <v>21572416</v>
      </c>
      <c r="F76" s="464" t="s">
        <v>312</v>
      </c>
      <c r="G76" s="464" t="s">
        <v>348</v>
      </c>
      <c r="H76" s="28" t="s">
        <v>317</v>
      </c>
      <c r="I76" s="201">
        <v>161881</v>
      </c>
      <c r="J76" s="466" t="s">
        <v>140</v>
      </c>
      <c r="K76" s="464">
        <v>0.60670000000000002</v>
      </c>
      <c r="L76" s="464">
        <v>2.1700000000000001E-2</v>
      </c>
      <c r="M76" s="203">
        <v>1.1800000000000001E-9</v>
      </c>
      <c r="N76" s="464">
        <v>187805</v>
      </c>
      <c r="O76" s="466" t="s">
        <v>140</v>
      </c>
      <c r="P76" s="464">
        <v>0.59560000000000002</v>
      </c>
      <c r="Q76" s="464">
        <v>1.7999999999999999E-2</v>
      </c>
      <c r="R76" s="203">
        <v>3.7329999999999997E-8</v>
      </c>
    </row>
    <row r="77" spans="1:18" x14ac:dyDescent="0.25">
      <c r="A77" s="201" t="s">
        <v>966</v>
      </c>
      <c r="B77" s="500" t="s">
        <v>965</v>
      </c>
      <c r="C77" s="464">
        <v>15</v>
      </c>
      <c r="D77" s="202">
        <v>48914926</v>
      </c>
      <c r="E77" s="464">
        <v>24560520</v>
      </c>
      <c r="F77" s="464"/>
      <c r="G77" s="464"/>
      <c r="H77" s="28"/>
      <c r="I77" s="201"/>
      <c r="J77" s="466" t="s">
        <v>1754</v>
      </c>
      <c r="K77" s="464"/>
      <c r="L77" s="464"/>
      <c r="M77" s="203"/>
      <c r="N77" s="464"/>
      <c r="O77" s="466" t="s">
        <v>1754</v>
      </c>
      <c r="P77" s="464"/>
      <c r="Q77" s="464"/>
      <c r="R77" s="203"/>
    </row>
    <row r="78" spans="1:18" x14ac:dyDescent="0.25">
      <c r="A78" s="201" t="s">
        <v>801</v>
      </c>
      <c r="B78" s="500" t="s">
        <v>800</v>
      </c>
      <c r="C78" s="464">
        <v>15</v>
      </c>
      <c r="D78" s="202">
        <v>75077367</v>
      </c>
      <c r="E78" s="464">
        <v>21909115</v>
      </c>
      <c r="F78" s="464" t="s">
        <v>312</v>
      </c>
      <c r="G78" s="464" t="s">
        <v>801</v>
      </c>
      <c r="H78" s="28" t="s">
        <v>317</v>
      </c>
      <c r="I78" s="201">
        <v>161863</v>
      </c>
      <c r="J78" s="466" t="s">
        <v>140</v>
      </c>
      <c r="K78" s="464">
        <v>0.64900000000000002</v>
      </c>
      <c r="L78" s="464">
        <v>-2.9499999999999998E-2</v>
      </c>
      <c r="M78" s="203">
        <v>1.141E-15</v>
      </c>
      <c r="N78" s="464">
        <v>187788</v>
      </c>
      <c r="O78" s="466" t="s">
        <v>140</v>
      </c>
      <c r="P78" s="464">
        <v>0.59740000000000004</v>
      </c>
      <c r="Q78" s="464">
        <v>-2.76E-2</v>
      </c>
      <c r="R78" s="203">
        <v>1.675E-15</v>
      </c>
    </row>
    <row r="79" spans="1:18" x14ac:dyDescent="0.25">
      <c r="A79" s="201" t="s">
        <v>971</v>
      </c>
      <c r="B79" s="500" t="s">
        <v>2028</v>
      </c>
      <c r="C79" s="464">
        <v>15</v>
      </c>
      <c r="D79" s="202">
        <v>91437388</v>
      </c>
      <c r="E79" s="464">
        <v>21909115</v>
      </c>
      <c r="F79" s="464"/>
      <c r="G79" s="464"/>
      <c r="H79" s="28"/>
      <c r="I79" s="201"/>
      <c r="J79" s="466" t="s">
        <v>1754</v>
      </c>
      <c r="K79" s="464"/>
      <c r="L79" s="464"/>
      <c r="M79" s="203"/>
      <c r="N79" s="464"/>
      <c r="O79" s="466" t="s">
        <v>1754</v>
      </c>
      <c r="P79" s="464"/>
      <c r="Q79" s="464"/>
      <c r="R79" s="203"/>
    </row>
    <row r="80" spans="1:18" x14ac:dyDescent="0.25">
      <c r="A80" s="201" t="s">
        <v>974</v>
      </c>
      <c r="B80" s="500" t="s">
        <v>973</v>
      </c>
      <c r="C80" s="464">
        <v>16</v>
      </c>
      <c r="D80" s="202">
        <v>69640217</v>
      </c>
      <c r="E80" s="464">
        <v>24560520</v>
      </c>
      <c r="F80" s="464"/>
      <c r="G80" s="464"/>
      <c r="H80" s="28"/>
      <c r="I80" s="201"/>
      <c r="J80" s="466" t="s">
        <v>1754</v>
      </c>
      <c r="K80" s="464"/>
      <c r="L80" s="464"/>
      <c r="M80" s="203"/>
      <c r="N80" s="464"/>
      <c r="O80" s="466" t="s">
        <v>1754</v>
      </c>
      <c r="P80" s="464"/>
      <c r="Q80" s="464"/>
      <c r="R80" s="203"/>
    </row>
    <row r="81" spans="1:18" x14ac:dyDescent="0.25">
      <c r="A81" s="201" t="s">
        <v>807</v>
      </c>
      <c r="B81" s="500" t="s">
        <v>806</v>
      </c>
      <c r="C81" s="464">
        <v>17</v>
      </c>
      <c r="D81" s="202">
        <v>43208121</v>
      </c>
      <c r="E81" s="464">
        <v>19430483</v>
      </c>
      <c r="F81" s="464" t="s">
        <v>330</v>
      </c>
      <c r="G81" s="464" t="s">
        <v>807</v>
      </c>
      <c r="H81" s="28" t="s">
        <v>317</v>
      </c>
      <c r="I81" s="201">
        <v>142277</v>
      </c>
      <c r="J81" s="466" t="s">
        <v>140</v>
      </c>
      <c r="K81" s="464">
        <v>0.74219999999999997</v>
      </c>
      <c r="L81" s="464">
        <v>-1.9900000000000001E-2</v>
      </c>
      <c r="M81" s="203">
        <v>1.8500000000000001E-6</v>
      </c>
      <c r="N81" s="464">
        <v>168213</v>
      </c>
      <c r="O81" s="466" t="s">
        <v>140</v>
      </c>
      <c r="P81" s="464">
        <v>0.73660000000000003</v>
      </c>
      <c r="Q81" s="464">
        <v>-1.5699999999999999E-2</v>
      </c>
      <c r="R81" s="203">
        <v>3.7499999999999997E-5</v>
      </c>
    </row>
    <row r="82" spans="1:18" x14ac:dyDescent="0.25">
      <c r="A82" s="201" t="s">
        <v>810</v>
      </c>
      <c r="B82" s="500" t="s">
        <v>809</v>
      </c>
      <c r="C82" s="464">
        <v>17</v>
      </c>
      <c r="D82" s="202">
        <v>45013271</v>
      </c>
      <c r="E82" s="464">
        <v>21909115</v>
      </c>
      <c r="F82" s="464" t="s">
        <v>330</v>
      </c>
      <c r="G82" s="464" t="s">
        <v>810</v>
      </c>
      <c r="H82" s="28" t="s">
        <v>317</v>
      </c>
      <c r="I82" s="201">
        <v>161885</v>
      </c>
      <c r="J82" s="466" t="s">
        <v>143</v>
      </c>
      <c r="K82" s="464">
        <v>0.85109999999999997</v>
      </c>
      <c r="L82" s="464">
        <v>-3.1399999999999997E-2</v>
      </c>
      <c r="M82" s="203">
        <v>7.329E-11</v>
      </c>
      <c r="N82" s="464">
        <v>187822</v>
      </c>
      <c r="O82" s="466" t="s">
        <v>143</v>
      </c>
      <c r="P82" s="464">
        <v>0.85629999999999995</v>
      </c>
      <c r="Q82" s="464">
        <v>-2.9700000000000001E-2</v>
      </c>
      <c r="R82" s="203">
        <v>2.668E-10</v>
      </c>
    </row>
    <row r="83" spans="1:18" x14ac:dyDescent="0.25">
      <c r="A83" s="201" t="s">
        <v>2029</v>
      </c>
      <c r="B83" s="500" t="s">
        <v>812</v>
      </c>
      <c r="C83" s="464">
        <v>17</v>
      </c>
      <c r="D83" s="202">
        <v>47402807</v>
      </c>
      <c r="E83" s="464">
        <v>21909115</v>
      </c>
      <c r="F83" s="464" t="s">
        <v>312</v>
      </c>
      <c r="G83" s="464" t="s">
        <v>813</v>
      </c>
      <c r="H83" s="28">
        <v>0.95799999999999996</v>
      </c>
      <c r="I83" s="201">
        <v>161873</v>
      </c>
      <c r="J83" s="466" t="s">
        <v>140</v>
      </c>
      <c r="K83" s="464">
        <v>0.61509999999999998</v>
      </c>
      <c r="L83" s="464">
        <v>-1.72E-2</v>
      </c>
      <c r="M83" s="203">
        <v>1.454E-6</v>
      </c>
      <c r="N83" s="464">
        <v>187800</v>
      </c>
      <c r="O83" s="466" t="s">
        <v>140</v>
      </c>
      <c r="P83" s="464">
        <v>0.63570000000000004</v>
      </c>
      <c r="Q83" s="464">
        <v>-1.7299999999999999E-2</v>
      </c>
      <c r="R83" s="203">
        <v>3.206E-7</v>
      </c>
    </row>
    <row r="84" spans="1:18" x14ac:dyDescent="0.25">
      <c r="A84" s="201" t="s">
        <v>981</v>
      </c>
      <c r="B84" s="500" t="s">
        <v>815</v>
      </c>
      <c r="C84" s="464">
        <v>20</v>
      </c>
      <c r="D84" s="202">
        <v>10969030</v>
      </c>
      <c r="E84" s="464">
        <v>21909115</v>
      </c>
      <c r="F84" s="464" t="s">
        <v>312</v>
      </c>
      <c r="G84" s="464" t="s">
        <v>816</v>
      </c>
      <c r="H84" s="28">
        <v>0.996</v>
      </c>
      <c r="I84" s="201">
        <v>161883</v>
      </c>
      <c r="J84" s="466" t="s">
        <v>140</v>
      </c>
      <c r="K84" s="464">
        <v>0.45800000000000002</v>
      </c>
      <c r="L84" s="464">
        <v>2.9899999999999999E-2</v>
      </c>
      <c r="M84" s="203">
        <v>9.6869999999999994E-18</v>
      </c>
      <c r="N84" s="464">
        <v>187809</v>
      </c>
      <c r="O84" s="466" t="s">
        <v>140</v>
      </c>
      <c r="P84" s="464">
        <v>0.45950000000000002</v>
      </c>
      <c r="Q84" s="464">
        <v>2.6100000000000002E-2</v>
      </c>
      <c r="R84" s="203">
        <v>4.7400000000000001E-16</v>
      </c>
    </row>
    <row r="85" spans="1:18" x14ac:dyDescent="0.25">
      <c r="A85" s="201" t="s">
        <v>983</v>
      </c>
      <c r="B85" s="500" t="s">
        <v>2030</v>
      </c>
      <c r="C85" s="464">
        <v>20</v>
      </c>
      <c r="D85" s="202">
        <v>57751117</v>
      </c>
      <c r="E85" s="464">
        <v>21909115</v>
      </c>
      <c r="F85" s="464" t="s">
        <v>330</v>
      </c>
      <c r="G85" s="464" t="s">
        <v>819</v>
      </c>
      <c r="H85" s="28">
        <v>0.97399999999999998</v>
      </c>
      <c r="I85" s="201">
        <v>161885</v>
      </c>
      <c r="J85" s="466" t="s">
        <v>140</v>
      </c>
      <c r="K85" s="464">
        <v>0.86050000000000004</v>
      </c>
      <c r="L85" s="464">
        <v>-4.4299999999999999E-2</v>
      </c>
      <c r="M85" s="203">
        <v>3.9129999999999999E-19</v>
      </c>
      <c r="N85" s="464">
        <v>187822</v>
      </c>
      <c r="O85" s="466" t="s">
        <v>140</v>
      </c>
      <c r="P85" s="464">
        <v>0.8659</v>
      </c>
      <c r="Q85" s="464">
        <v>-4.1399999999999999E-2</v>
      </c>
      <c r="R85" s="203">
        <v>4.439E-18</v>
      </c>
    </row>
    <row r="86" spans="1:18" x14ac:dyDescent="0.25">
      <c r="A86" s="201"/>
      <c r="B86" s="464"/>
      <c r="C86" s="464"/>
      <c r="D86" s="202"/>
      <c r="E86" s="464"/>
      <c r="F86" s="464"/>
      <c r="G86" s="464"/>
      <c r="H86" s="28"/>
      <c r="I86" s="201"/>
      <c r="J86" s="464"/>
      <c r="K86" s="464"/>
      <c r="L86" s="464"/>
      <c r="M86" s="203"/>
      <c r="N86" s="464"/>
      <c r="O86" s="464"/>
      <c r="P86" s="464"/>
      <c r="Q86" s="464"/>
      <c r="R86" s="203"/>
    </row>
    <row r="87" spans="1:18" ht="18.75" x14ac:dyDescent="0.25">
      <c r="A87" s="206" t="s">
        <v>130</v>
      </c>
      <c r="B87" s="207" t="s">
        <v>226</v>
      </c>
      <c r="C87" s="207" t="s">
        <v>2007</v>
      </c>
      <c r="D87" s="207" t="s">
        <v>1404</v>
      </c>
      <c r="E87" s="207" t="s">
        <v>398</v>
      </c>
      <c r="F87" s="207" t="s">
        <v>133</v>
      </c>
      <c r="G87" s="207" t="s">
        <v>2008</v>
      </c>
      <c r="H87" s="208" t="s">
        <v>2035</v>
      </c>
      <c r="I87" s="206" t="s">
        <v>308</v>
      </c>
      <c r="J87" s="207" t="s">
        <v>134</v>
      </c>
      <c r="K87" s="207" t="s">
        <v>135</v>
      </c>
      <c r="L87" s="207" t="s">
        <v>2031</v>
      </c>
      <c r="M87" s="209" t="s">
        <v>136</v>
      </c>
      <c r="N87" s="207" t="s">
        <v>308</v>
      </c>
      <c r="O87" s="207" t="s">
        <v>134</v>
      </c>
      <c r="P87" s="207" t="s">
        <v>135</v>
      </c>
      <c r="Q87" s="207" t="s">
        <v>2031</v>
      </c>
      <c r="R87" s="209" t="s">
        <v>136</v>
      </c>
    </row>
    <row r="88" spans="1:18" x14ac:dyDescent="0.25">
      <c r="A88" s="210" t="s">
        <v>804</v>
      </c>
      <c r="B88" s="501" t="s">
        <v>803</v>
      </c>
      <c r="C88" s="465">
        <v>16</v>
      </c>
      <c r="D88" s="193">
        <v>20365654</v>
      </c>
      <c r="E88" s="472">
        <v>21082022</v>
      </c>
      <c r="F88" s="465" t="s">
        <v>142</v>
      </c>
      <c r="G88" s="465" t="s">
        <v>804</v>
      </c>
      <c r="H88" s="173" t="s">
        <v>317</v>
      </c>
      <c r="I88" s="210">
        <v>151839</v>
      </c>
      <c r="J88" s="465" t="s">
        <v>140</v>
      </c>
      <c r="K88" s="465">
        <v>0.80830000000000002</v>
      </c>
      <c r="L88" s="465">
        <v>5.4219999999999997</v>
      </c>
      <c r="M88" s="211">
        <v>5.8999999999999999E-8</v>
      </c>
      <c r="N88" s="465">
        <v>178022</v>
      </c>
      <c r="O88" s="465" t="s">
        <v>140</v>
      </c>
      <c r="P88" s="465">
        <v>0.79349999999999998</v>
      </c>
      <c r="Q88" s="465">
        <v>4.3650000000000002</v>
      </c>
      <c r="R88" s="211">
        <v>1.269E-5</v>
      </c>
    </row>
    <row r="89" spans="1:18" ht="55.5" customHeight="1" x14ac:dyDescent="0.25">
      <c r="A89" s="582" t="s">
        <v>2443</v>
      </c>
      <c r="B89" s="583"/>
      <c r="C89" s="583"/>
      <c r="D89" s="583"/>
      <c r="E89" s="583"/>
      <c r="F89" s="583"/>
      <c r="G89" s="583"/>
      <c r="H89" s="583"/>
      <c r="I89" s="583"/>
      <c r="J89" s="583"/>
      <c r="K89" s="583"/>
      <c r="L89" s="583"/>
      <c r="M89" s="583"/>
      <c r="N89" s="583"/>
      <c r="O89" s="583"/>
      <c r="P89" s="583"/>
      <c r="Q89" s="583"/>
      <c r="R89" s="584"/>
    </row>
  </sheetData>
  <mergeCells count="5">
    <mergeCell ref="A2:H2"/>
    <mergeCell ref="I2:M2"/>
    <mergeCell ref="N2:R2"/>
    <mergeCell ref="A1:R1"/>
    <mergeCell ref="A89:R89"/>
  </mergeCells>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workbookViewId="0">
      <selection sqref="A1:G1"/>
    </sheetView>
  </sheetViews>
  <sheetFormatPr defaultColWidth="21.5" defaultRowHeight="15.75" x14ac:dyDescent="0.25"/>
  <cols>
    <col min="1" max="5" width="21.5" style="287"/>
    <col min="6" max="6" width="27.125" style="287" bestFit="1" customWidth="1"/>
    <col min="7" max="7" width="21.5" style="287"/>
    <col min="8" max="16384" width="21.5" style="6"/>
  </cols>
  <sheetData>
    <row r="1" spans="1:7" ht="23.25" customHeight="1" x14ac:dyDescent="0.2">
      <c r="A1" s="653" t="s">
        <v>2451</v>
      </c>
      <c r="B1" s="583"/>
      <c r="C1" s="583"/>
      <c r="D1" s="583"/>
      <c r="E1" s="583"/>
      <c r="F1" s="583"/>
      <c r="G1" s="584"/>
    </row>
    <row r="2" spans="1:7" s="7" customFormat="1" x14ac:dyDescent="0.25">
      <c r="A2" s="400" t="s">
        <v>226</v>
      </c>
      <c r="B2" s="400" t="s">
        <v>130</v>
      </c>
      <c r="C2" s="400" t="s">
        <v>714</v>
      </c>
      <c r="D2" s="400" t="s">
        <v>227</v>
      </c>
      <c r="E2" s="400" t="s">
        <v>715</v>
      </c>
      <c r="F2" s="400" t="s">
        <v>716</v>
      </c>
      <c r="G2" s="400" t="s">
        <v>2114</v>
      </c>
    </row>
    <row r="3" spans="1:7" x14ac:dyDescent="0.25">
      <c r="A3" s="502" t="s">
        <v>717</v>
      </c>
      <c r="B3" s="16" t="s">
        <v>718</v>
      </c>
      <c r="C3" s="16">
        <v>1</v>
      </c>
      <c r="D3" s="16">
        <v>10796866</v>
      </c>
      <c r="E3" s="16">
        <v>1000000</v>
      </c>
      <c r="F3" s="16" t="s">
        <v>719</v>
      </c>
      <c r="G3" s="16" t="s">
        <v>312</v>
      </c>
    </row>
    <row r="4" spans="1:7" x14ac:dyDescent="0.25">
      <c r="A4" s="502" t="s">
        <v>720</v>
      </c>
      <c r="B4" s="16" t="s">
        <v>721</v>
      </c>
      <c r="C4" s="16">
        <v>1</v>
      </c>
      <c r="D4" s="16">
        <v>11852516</v>
      </c>
      <c r="E4" s="16">
        <v>1046517</v>
      </c>
      <c r="F4" s="16" t="s">
        <v>722</v>
      </c>
      <c r="G4" s="16" t="s">
        <v>330</v>
      </c>
    </row>
    <row r="5" spans="1:7" x14ac:dyDescent="0.25">
      <c r="A5" s="498"/>
      <c r="B5" s="18" t="s">
        <v>723</v>
      </c>
      <c r="C5" s="18">
        <v>1</v>
      </c>
      <c r="D5" s="18">
        <v>11862778</v>
      </c>
      <c r="E5" s="18"/>
      <c r="F5" s="18"/>
      <c r="G5" s="18"/>
    </row>
    <row r="6" spans="1:7" x14ac:dyDescent="0.25">
      <c r="A6" s="498"/>
      <c r="B6" s="18" t="s">
        <v>724</v>
      </c>
      <c r="C6" s="18">
        <v>1</v>
      </c>
      <c r="D6" s="18">
        <v>11899033</v>
      </c>
      <c r="E6" s="18"/>
      <c r="F6" s="18"/>
      <c r="G6" s="18"/>
    </row>
    <row r="7" spans="1:7" x14ac:dyDescent="0.25">
      <c r="A7" s="502" t="s">
        <v>310</v>
      </c>
      <c r="B7" s="16" t="s">
        <v>314</v>
      </c>
      <c r="C7" s="16">
        <v>1</v>
      </c>
      <c r="D7" s="16">
        <v>113098534</v>
      </c>
      <c r="E7" s="16">
        <v>1092273</v>
      </c>
      <c r="F7" s="16" t="s">
        <v>725</v>
      </c>
      <c r="G7" s="16" t="s">
        <v>312</v>
      </c>
    </row>
    <row r="8" spans="1:7" x14ac:dyDescent="0.25">
      <c r="A8" s="447"/>
      <c r="B8" s="19" t="s">
        <v>319</v>
      </c>
      <c r="C8" s="19">
        <v>1</v>
      </c>
      <c r="D8" s="19">
        <v>113190807</v>
      </c>
      <c r="E8" s="19"/>
      <c r="F8" s="19"/>
      <c r="G8" s="19"/>
    </row>
    <row r="9" spans="1:7" x14ac:dyDescent="0.25">
      <c r="A9" s="447" t="s">
        <v>328</v>
      </c>
      <c r="B9" s="19" t="s">
        <v>332</v>
      </c>
      <c r="C9" s="19">
        <v>2</v>
      </c>
      <c r="D9" s="19">
        <v>165047746</v>
      </c>
      <c r="E9" s="19">
        <v>1000000</v>
      </c>
      <c r="F9" s="19" t="s">
        <v>726</v>
      </c>
      <c r="G9" s="19" t="s">
        <v>330</v>
      </c>
    </row>
    <row r="10" spans="1:7" x14ac:dyDescent="0.25">
      <c r="A10" s="448" t="s">
        <v>727</v>
      </c>
      <c r="B10" s="20" t="s">
        <v>728</v>
      </c>
      <c r="C10" s="20">
        <v>3</v>
      </c>
      <c r="D10" s="20">
        <v>11400249</v>
      </c>
      <c r="E10" s="20">
        <v>1000000</v>
      </c>
      <c r="F10" s="20" t="s">
        <v>729</v>
      </c>
      <c r="G10" s="20" t="s">
        <v>330</v>
      </c>
    </row>
    <row r="11" spans="1:7" x14ac:dyDescent="0.25">
      <c r="A11" s="448" t="s">
        <v>730</v>
      </c>
      <c r="B11" s="20" t="s">
        <v>731</v>
      </c>
      <c r="C11" s="20">
        <v>3</v>
      </c>
      <c r="D11" s="20">
        <v>27472936</v>
      </c>
      <c r="E11" s="20">
        <v>1000000</v>
      </c>
      <c r="F11" s="20" t="s">
        <v>732</v>
      </c>
      <c r="G11" s="20" t="s">
        <v>312</v>
      </c>
    </row>
    <row r="12" spans="1:7" x14ac:dyDescent="0.25">
      <c r="A12" s="502" t="s">
        <v>733</v>
      </c>
      <c r="B12" s="16" t="s">
        <v>734</v>
      </c>
      <c r="C12" s="16">
        <v>3</v>
      </c>
      <c r="D12" s="16">
        <v>41877414</v>
      </c>
      <c r="E12" s="16">
        <v>1000000</v>
      </c>
      <c r="F12" s="16" t="s">
        <v>735</v>
      </c>
      <c r="G12" s="16" t="s">
        <v>312</v>
      </c>
    </row>
    <row r="13" spans="1:7" x14ac:dyDescent="0.25">
      <c r="A13" s="502" t="s">
        <v>736</v>
      </c>
      <c r="B13" s="16" t="s">
        <v>737</v>
      </c>
      <c r="C13" s="16">
        <v>3</v>
      </c>
      <c r="D13" s="16">
        <v>47956424</v>
      </c>
      <c r="E13" s="16">
        <v>1326271</v>
      </c>
      <c r="F13" s="16" t="s">
        <v>738</v>
      </c>
      <c r="G13" s="16" t="s">
        <v>739</v>
      </c>
    </row>
    <row r="14" spans="1:7" x14ac:dyDescent="0.25">
      <c r="A14" s="447"/>
      <c r="B14" s="19" t="s">
        <v>740</v>
      </c>
      <c r="C14" s="19">
        <v>3</v>
      </c>
      <c r="D14" s="19">
        <v>48282695</v>
      </c>
      <c r="E14" s="19"/>
      <c r="F14" s="19"/>
      <c r="G14" s="19"/>
    </row>
    <row r="15" spans="1:7" x14ac:dyDescent="0.25">
      <c r="A15" s="447" t="s">
        <v>741</v>
      </c>
      <c r="B15" s="19" t="s">
        <v>742</v>
      </c>
      <c r="C15" s="19">
        <v>3</v>
      </c>
      <c r="D15" s="19">
        <v>169100899</v>
      </c>
      <c r="E15" s="19">
        <v>1000000</v>
      </c>
      <c r="F15" s="19" t="s">
        <v>743</v>
      </c>
      <c r="G15" s="19" t="s">
        <v>330</v>
      </c>
    </row>
    <row r="16" spans="1:7" x14ac:dyDescent="0.25">
      <c r="A16" s="448" t="s">
        <v>744</v>
      </c>
      <c r="B16" s="20" t="s">
        <v>745</v>
      </c>
      <c r="C16" s="20">
        <v>4</v>
      </c>
      <c r="D16" s="20">
        <v>81184341</v>
      </c>
      <c r="E16" s="20">
        <v>1000000</v>
      </c>
      <c r="F16" s="20" t="s">
        <v>746</v>
      </c>
      <c r="G16" s="20" t="s">
        <v>312</v>
      </c>
    </row>
    <row r="17" spans="1:7" x14ac:dyDescent="0.25">
      <c r="A17" s="448" t="s">
        <v>747</v>
      </c>
      <c r="B17" s="20" t="s">
        <v>748</v>
      </c>
      <c r="C17" s="20">
        <v>4</v>
      </c>
      <c r="D17" s="20">
        <v>103188709</v>
      </c>
      <c r="E17" s="20">
        <v>1000000</v>
      </c>
      <c r="F17" s="20" t="s">
        <v>749</v>
      </c>
      <c r="G17" s="20" t="s">
        <v>330</v>
      </c>
    </row>
    <row r="18" spans="1:7" x14ac:dyDescent="0.25">
      <c r="A18" s="448" t="s">
        <v>338</v>
      </c>
      <c r="B18" s="20" t="s">
        <v>339</v>
      </c>
      <c r="C18" s="20">
        <v>4</v>
      </c>
      <c r="D18" s="20">
        <v>111381638</v>
      </c>
      <c r="E18" s="20">
        <v>1000000</v>
      </c>
      <c r="F18" s="20" t="s">
        <v>750</v>
      </c>
      <c r="G18" s="20" t="s">
        <v>330</v>
      </c>
    </row>
    <row r="19" spans="1:7" x14ac:dyDescent="0.25">
      <c r="A19" s="448" t="s">
        <v>751</v>
      </c>
      <c r="B19" s="20" t="s">
        <v>752</v>
      </c>
      <c r="C19" s="20">
        <v>4</v>
      </c>
      <c r="D19" s="20">
        <v>156635309</v>
      </c>
      <c r="E19" s="20">
        <v>1000000</v>
      </c>
      <c r="F19" s="20" t="s">
        <v>753</v>
      </c>
      <c r="G19" s="20" t="s">
        <v>312</v>
      </c>
    </row>
    <row r="20" spans="1:7" x14ac:dyDescent="0.25">
      <c r="A20" s="502" t="s">
        <v>754</v>
      </c>
      <c r="B20" s="16" t="s">
        <v>755</v>
      </c>
      <c r="C20" s="16">
        <v>5</v>
      </c>
      <c r="D20" s="16">
        <v>32830521</v>
      </c>
      <c r="E20" s="16">
        <v>1000000</v>
      </c>
      <c r="F20" s="16" t="s">
        <v>756</v>
      </c>
      <c r="G20" s="16" t="s">
        <v>330</v>
      </c>
    </row>
    <row r="21" spans="1:7" ht="15.95" customHeight="1" x14ac:dyDescent="0.25">
      <c r="A21" s="502" t="s">
        <v>757</v>
      </c>
      <c r="B21" s="16" t="s">
        <v>758</v>
      </c>
      <c r="C21" s="16">
        <v>6</v>
      </c>
      <c r="D21" s="16">
        <v>26091179</v>
      </c>
      <c r="E21" s="16">
        <v>9000000</v>
      </c>
      <c r="F21" s="16" t="s">
        <v>759</v>
      </c>
      <c r="G21" s="16" t="s">
        <v>2458</v>
      </c>
    </row>
    <row r="22" spans="1:7" x14ac:dyDescent="0.25">
      <c r="A22" s="498"/>
      <c r="B22" s="18" t="s">
        <v>760</v>
      </c>
      <c r="C22" s="18">
        <v>6</v>
      </c>
      <c r="D22" s="18">
        <v>31616366</v>
      </c>
      <c r="E22" s="18"/>
      <c r="F22" s="18"/>
      <c r="G22" s="18"/>
    </row>
    <row r="23" spans="1:7" x14ac:dyDescent="0.25">
      <c r="A23" s="447"/>
      <c r="B23" s="19" t="s">
        <v>761</v>
      </c>
      <c r="C23" s="19">
        <v>6</v>
      </c>
      <c r="D23" s="19">
        <v>32605884</v>
      </c>
      <c r="E23" s="19"/>
      <c r="F23" s="19"/>
      <c r="G23" s="19"/>
    </row>
    <row r="24" spans="1:7" x14ac:dyDescent="0.25">
      <c r="A24" s="447" t="s">
        <v>762</v>
      </c>
      <c r="B24" s="19" t="s">
        <v>763</v>
      </c>
      <c r="C24" s="19">
        <v>6</v>
      </c>
      <c r="D24" s="19">
        <v>43273604</v>
      </c>
      <c r="E24" s="20">
        <v>1000000</v>
      </c>
      <c r="F24" s="19" t="s">
        <v>764</v>
      </c>
      <c r="G24" s="19" t="s">
        <v>999</v>
      </c>
    </row>
    <row r="25" spans="1:7" x14ac:dyDescent="0.25">
      <c r="A25" s="448" t="s">
        <v>765</v>
      </c>
      <c r="B25" s="20" t="s">
        <v>766</v>
      </c>
      <c r="C25" s="20">
        <v>7</v>
      </c>
      <c r="D25" s="20">
        <v>46008110</v>
      </c>
      <c r="E25" s="20">
        <v>1000000</v>
      </c>
      <c r="F25" s="20" t="s">
        <v>767</v>
      </c>
      <c r="G25" s="20" t="s">
        <v>330</v>
      </c>
    </row>
    <row r="26" spans="1:7" x14ac:dyDescent="0.25">
      <c r="A26" s="448" t="s">
        <v>768</v>
      </c>
      <c r="B26" s="20" t="s">
        <v>769</v>
      </c>
      <c r="C26" s="20">
        <v>7</v>
      </c>
      <c r="D26" s="20">
        <v>92264410</v>
      </c>
      <c r="E26" s="20">
        <v>1000000</v>
      </c>
      <c r="F26" s="20" t="s">
        <v>770</v>
      </c>
      <c r="G26" s="20" t="s">
        <v>999</v>
      </c>
    </row>
    <row r="27" spans="1:7" x14ac:dyDescent="0.25">
      <c r="A27" s="448" t="s">
        <v>771</v>
      </c>
      <c r="B27" s="20" t="s">
        <v>772</v>
      </c>
      <c r="C27" s="20">
        <v>7</v>
      </c>
      <c r="D27" s="20">
        <v>151415041</v>
      </c>
      <c r="E27" s="20">
        <v>1000000</v>
      </c>
      <c r="F27" s="20" t="s">
        <v>773</v>
      </c>
      <c r="G27" s="20" t="s">
        <v>330</v>
      </c>
    </row>
    <row r="28" spans="1:7" x14ac:dyDescent="0.25">
      <c r="A28" s="448" t="s">
        <v>774</v>
      </c>
      <c r="B28" s="20" t="s">
        <v>775</v>
      </c>
      <c r="C28" s="20">
        <v>10</v>
      </c>
      <c r="D28" s="20">
        <v>18708798</v>
      </c>
      <c r="E28" s="20">
        <v>1000000</v>
      </c>
      <c r="F28" s="20" t="s">
        <v>776</v>
      </c>
      <c r="G28" s="20" t="s">
        <v>312</v>
      </c>
    </row>
    <row r="29" spans="1:7" x14ac:dyDescent="0.25">
      <c r="A29" s="448" t="s">
        <v>777</v>
      </c>
      <c r="B29" s="20" t="s">
        <v>778</v>
      </c>
      <c r="C29" s="20">
        <v>10</v>
      </c>
      <c r="D29" s="20">
        <v>63524591</v>
      </c>
      <c r="E29" s="20">
        <v>1000000</v>
      </c>
      <c r="F29" s="20" t="s">
        <v>779</v>
      </c>
      <c r="G29" s="20" t="s">
        <v>330</v>
      </c>
    </row>
    <row r="30" spans="1:7" x14ac:dyDescent="0.25">
      <c r="A30" s="448" t="s">
        <v>780</v>
      </c>
      <c r="B30" s="20" t="s">
        <v>781</v>
      </c>
      <c r="C30" s="20">
        <v>10</v>
      </c>
      <c r="D30" s="20">
        <v>104846178</v>
      </c>
      <c r="E30" s="20">
        <v>1000000</v>
      </c>
      <c r="F30" s="20" t="s">
        <v>782</v>
      </c>
      <c r="G30" s="20" t="s">
        <v>330</v>
      </c>
    </row>
    <row r="31" spans="1:7" x14ac:dyDescent="0.25">
      <c r="A31" s="448" t="s">
        <v>783</v>
      </c>
      <c r="B31" s="20" t="s">
        <v>784</v>
      </c>
      <c r="C31" s="20">
        <v>10</v>
      </c>
      <c r="D31" s="20">
        <v>115805056</v>
      </c>
      <c r="E31" s="20">
        <v>1000000</v>
      </c>
      <c r="F31" s="20" t="s">
        <v>785</v>
      </c>
      <c r="G31" s="20" t="s">
        <v>330</v>
      </c>
    </row>
    <row r="32" spans="1:7" x14ac:dyDescent="0.25">
      <c r="A32" s="502" t="s">
        <v>786</v>
      </c>
      <c r="B32" s="16" t="s">
        <v>787</v>
      </c>
      <c r="C32" s="16">
        <v>11</v>
      </c>
      <c r="D32" s="16">
        <v>16917219</v>
      </c>
      <c r="E32" s="16">
        <v>1434464</v>
      </c>
      <c r="F32" s="16" t="s">
        <v>788</v>
      </c>
      <c r="G32" s="16" t="s">
        <v>789</v>
      </c>
    </row>
    <row r="33" spans="1:7" x14ac:dyDescent="0.25">
      <c r="A33" s="447"/>
      <c r="B33" s="19" t="s">
        <v>790</v>
      </c>
      <c r="C33" s="19">
        <v>11</v>
      </c>
      <c r="D33" s="19">
        <v>17351683</v>
      </c>
      <c r="E33" s="19"/>
      <c r="F33" s="19"/>
      <c r="G33" s="19"/>
    </row>
    <row r="34" spans="1:7" x14ac:dyDescent="0.25">
      <c r="A34" s="447" t="s">
        <v>360</v>
      </c>
      <c r="B34" s="19" t="s">
        <v>791</v>
      </c>
      <c r="C34" s="19">
        <v>12</v>
      </c>
      <c r="D34" s="19">
        <v>54437752</v>
      </c>
      <c r="E34" s="19">
        <v>1000000</v>
      </c>
      <c r="F34" s="19" t="s">
        <v>792</v>
      </c>
      <c r="G34" s="19" t="s">
        <v>330</v>
      </c>
    </row>
    <row r="35" spans="1:7" x14ac:dyDescent="0.25">
      <c r="A35" s="448" t="s">
        <v>793</v>
      </c>
      <c r="B35" s="20" t="s">
        <v>794</v>
      </c>
      <c r="C35" s="20">
        <v>12</v>
      </c>
      <c r="D35" s="20">
        <v>90060586</v>
      </c>
      <c r="E35" s="20">
        <v>1000000</v>
      </c>
      <c r="F35" s="20" t="s">
        <v>795</v>
      </c>
      <c r="G35" s="20" t="s">
        <v>330</v>
      </c>
    </row>
    <row r="36" spans="1:7" x14ac:dyDescent="0.25">
      <c r="A36" s="502" t="s">
        <v>796</v>
      </c>
      <c r="B36" s="16" t="s">
        <v>797</v>
      </c>
      <c r="C36" s="16">
        <v>12</v>
      </c>
      <c r="D36" s="16">
        <v>111884608</v>
      </c>
      <c r="E36" s="16">
        <v>1000000</v>
      </c>
      <c r="F36" s="16" t="s">
        <v>798</v>
      </c>
      <c r="G36" s="16" t="s">
        <v>312</v>
      </c>
    </row>
    <row r="37" spans="1:7" x14ac:dyDescent="0.25">
      <c r="A37" s="502" t="s">
        <v>346</v>
      </c>
      <c r="B37" s="16" t="s">
        <v>352</v>
      </c>
      <c r="C37" s="16">
        <v>12</v>
      </c>
      <c r="D37" s="16">
        <v>115352731</v>
      </c>
      <c r="E37" s="16">
        <v>1199706</v>
      </c>
      <c r="F37" s="16" t="s">
        <v>799</v>
      </c>
      <c r="G37" s="16" t="s">
        <v>312</v>
      </c>
    </row>
    <row r="38" spans="1:7" x14ac:dyDescent="0.25">
      <c r="A38" s="447"/>
      <c r="B38" s="19" t="s">
        <v>348</v>
      </c>
      <c r="C38" s="19">
        <v>12</v>
      </c>
      <c r="D38" s="19">
        <v>115552437</v>
      </c>
      <c r="E38" s="19"/>
      <c r="F38" s="19"/>
      <c r="G38" s="19"/>
    </row>
    <row r="39" spans="1:7" x14ac:dyDescent="0.25">
      <c r="A39" s="447" t="s">
        <v>800</v>
      </c>
      <c r="B39" s="19" t="s">
        <v>801</v>
      </c>
      <c r="C39" s="19">
        <v>15</v>
      </c>
      <c r="D39" s="19">
        <v>75077367</v>
      </c>
      <c r="E39" s="19">
        <v>1000000</v>
      </c>
      <c r="F39" s="19" t="s">
        <v>802</v>
      </c>
      <c r="G39" s="19" t="s">
        <v>312</v>
      </c>
    </row>
    <row r="40" spans="1:7" x14ac:dyDescent="0.25">
      <c r="A40" s="448" t="s">
        <v>803</v>
      </c>
      <c r="B40" s="20" t="s">
        <v>804</v>
      </c>
      <c r="C40" s="20">
        <v>16</v>
      </c>
      <c r="D40" s="20">
        <v>20365654</v>
      </c>
      <c r="E40" s="20">
        <v>1000000</v>
      </c>
      <c r="F40" s="20" t="s">
        <v>805</v>
      </c>
      <c r="G40" s="20" t="s">
        <v>142</v>
      </c>
    </row>
    <row r="41" spans="1:7" x14ac:dyDescent="0.25">
      <c r="A41" s="448" t="s">
        <v>806</v>
      </c>
      <c r="B41" s="20" t="s">
        <v>807</v>
      </c>
      <c r="C41" s="20">
        <v>17</v>
      </c>
      <c r="D41" s="20">
        <v>43208121</v>
      </c>
      <c r="E41" s="20">
        <v>1000000</v>
      </c>
      <c r="F41" s="20" t="s">
        <v>808</v>
      </c>
      <c r="G41" s="20" t="s">
        <v>330</v>
      </c>
    </row>
    <row r="42" spans="1:7" x14ac:dyDescent="0.25">
      <c r="A42" s="448" t="s">
        <v>809</v>
      </c>
      <c r="B42" s="20" t="s">
        <v>810</v>
      </c>
      <c r="C42" s="20">
        <v>17</v>
      </c>
      <c r="D42" s="20">
        <v>45013271</v>
      </c>
      <c r="E42" s="20">
        <v>1000000</v>
      </c>
      <c r="F42" s="20" t="s">
        <v>811</v>
      </c>
      <c r="G42" s="20" t="s">
        <v>330</v>
      </c>
    </row>
    <row r="43" spans="1:7" x14ac:dyDescent="0.25">
      <c r="A43" s="448" t="s">
        <v>812</v>
      </c>
      <c r="B43" s="20" t="s">
        <v>813</v>
      </c>
      <c r="C43" s="20">
        <v>17</v>
      </c>
      <c r="D43" s="20">
        <v>47440466</v>
      </c>
      <c r="E43" s="20">
        <v>1000000</v>
      </c>
      <c r="F43" s="20" t="s">
        <v>814</v>
      </c>
      <c r="G43" s="20" t="s">
        <v>312</v>
      </c>
    </row>
    <row r="44" spans="1:7" x14ac:dyDescent="0.25">
      <c r="A44" s="448" t="s">
        <v>815</v>
      </c>
      <c r="B44" s="20" t="s">
        <v>816</v>
      </c>
      <c r="C44" s="20">
        <v>20</v>
      </c>
      <c r="D44" s="20">
        <v>10965998</v>
      </c>
      <c r="E44" s="20">
        <v>1000000</v>
      </c>
      <c r="F44" s="20" t="s">
        <v>817</v>
      </c>
      <c r="G44" s="20" t="s">
        <v>312</v>
      </c>
    </row>
    <row r="45" spans="1:7" x14ac:dyDescent="0.25">
      <c r="A45" s="448" t="s">
        <v>818</v>
      </c>
      <c r="B45" s="20" t="s">
        <v>819</v>
      </c>
      <c r="C45" s="20">
        <v>20</v>
      </c>
      <c r="D45" s="20">
        <v>57758720</v>
      </c>
      <c r="E45" s="20">
        <v>1000000</v>
      </c>
      <c r="F45" s="20" t="s">
        <v>820</v>
      </c>
      <c r="G45" s="20" t="s">
        <v>330</v>
      </c>
    </row>
    <row r="46" spans="1:7" ht="39" customHeight="1" x14ac:dyDescent="0.2">
      <c r="A46" s="597" t="s">
        <v>2459</v>
      </c>
      <c r="B46" s="598"/>
      <c r="C46" s="598"/>
      <c r="D46" s="598"/>
      <c r="E46" s="598"/>
      <c r="F46" s="598"/>
      <c r="G46" s="599"/>
    </row>
  </sheetData>
  <mergeCells count="2">
    <mergeCell ref="A1:G1"/>
    <mergeCell ref="A46:G46"/>
  </mergeCells>
  <pageMargins left="0.75" right="0.75" top="1" bottom="1" header="0.5" footer="0.5"/>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opLeftCell="A13" workbookViewId="0">
      <selection sqref="A1:N1"/>
    </sheetView>
  </sheetViews>
  <sheetFormatPr defaultColWidth="18.5" defaultRowHeight="15.75" x14ac:dyDescent="0.25"/>
  <cols>
    <col min="1" max="1" width="20.875" style="15" bestFit="1" customWidth="1"/>
    <col min="2" max="2" width="20" style="15" bestFit="1" customWidth="1"/>
    <col min="3" max="3" width="7.125" style="15" bestFit="1" customWidth="1"/>
    <col min="4" max="4" width="14" style="15" bestFit="1" customWidth="1"/>
    <col min="5" max="5" width="10.5" style="15" bestFit="1" customWidth="1"/>
    <col min="6" max="6" width="6.125" style="15" bestFit="1" customWidth="1"/>
    <col min="7" max="7" width="21.625" style="15" bestFit="1" customWidth="1"/>
    <col min="8" max="8" width="7.125" style="15" bestFit="1" customWidth="1"/>
    <col min="9" max="9" width="3.875" style="15" bestFit="1" customWidth="1"/>
    <col min="10" max="10" width="5.625" style="15" bestFit="1" customWidth="1"/>
    <col min="11" max="11" width="12.625" style="15" bestFit="1" customWidth="1"/>
    <col min="12" max="12" width="10" style="15" bestFit="1" customWidth="1"/>
    <col min="13" max="13" width="10.625" style="15" bestFit="1" customWidth="1"/>
    <col min="14" max="14" width="9.125" style="15" bestFit="1" customWidth="1"/>
    <col min="15" max="16384" width="18.5" style="6"/>
  </cols>
  <sheetData>
    <row r="1" spans="1:14" ht="98.1" customHeight="1" x14ac:dyDescent="0.2">
      <c r="A1" s="568" t="s">
        <v>2460</v>
      </c>
      <c r="B1" s="568"/>
      <c r="C1" s="568"/>
      <c r="D1" s="568"/>
      <c r="E1" s="568"/>
      <c r="F1" s="568"/>
      <c r="G1" s="568"/>
      <c r="H1" s="568"/>
      <c r="I1" s="568"/>
      <c r="J1" s="568"/>
      <c r="K1" s="568"/>
      <c r="L1" s="568"/>
      <c r="M1" s="568"/>
      <c r="N1" s="568"/>
    </row>
    <row r="2" spans="1:14" ht="18.75" x14ac:dyDescent="0.25">
      <c r="A2" s="300" t="s">
        <v>226</v>
      </c>
      <c r="B2" s="298" t="s">
        <v>305</v>
      </c>
      <c r="C2" s="298" t="s">
        <v>133</v>
      </c>
      <c r="D2" s="298" t="s">
        <v>306</v>
      </c>
      <c r="E2" s="298" t="s">
        <v>130</v>
      </c>
      <c r="F2" s="298" t="s">
        <v>2035</v>
      </c>
      <c r="G2" s="298" t="s">
        <v>307</v>
      </c>
      <c r="H2" s="298" t="s">
        <v>308</v>
      </c>
      <c r="I2" s="298" t="s">
        <v>134</v>
      </c>
      <c r="J2" s="299" t="s">
        <v>135</v>
      </c>
      <c r="K2" s="299" t="s">
        <v>996</v>
      </c>
      <c r="L2" s="299" t="s">
        <v>2412</v>
      </c>
      <c r="M2" s="299" t="s">
        <v>998</v>
      </c>
      <c r="N2" s="299" t="s">
        <v>2222</v>
      </c>
    </row>
    <row r="3" spans="1:14" x14ac:dyDescent="0.25">
      <c r="A3" s="666" t="s">
        <v>369</v>
      </c>
      <c r="B3" s="667"/>
      <c r="C3" s="667"/>
      <c r="D3" s="667"/>
      <c r="E3" s="667"/>
      <c r="F3" s="667"/>
      <c r="G3" s="667"/>
      <c r="H3" s="667"/>
      <c r="I3" s="667"/>
      <c r="J3" s="667"/>
      <c r="K3" s="667"/>
      <c r="L3" s="667"/>
      <c r="M3" s="667"/>
      <c r="N3" s="668"/>
    </row>
    <row r="4" spans="1:14" x14ac:dyDescent="0.25">
      <c r="A4" s="658" t="s">
        <v>310</v>
      </c>
      <c r="B4" s="660" t="s">
        <v>311</v>
      </c>
      <c r="C4" s="662" t="s">
        <v>148</v>
      </c>
      <c r="D4" s="21" t="s">
        <v>313</v>
      </c>
      <c r="E4" s="21" t="s">
        <v>314</v>
      </c>
      <c r="F4" s="21">
        <v>0.98</v>
      </c>
      <c r="G4" s="21" t="s">
        <v>315</v>
      </c>
      <c r="H4" s="21">
        <v>162037</v>
      </c>
      <c r="I4" s="21" t="s">
        <v>143</v>
      </c>
      <c r="J4" s="22">
        <v>0.23752300000000001</v>
      </c>
      <c r="K4" s="22">
        <v>-2.4384400000000001E-2</v>
      </c>
      <c r="L4" s="21" t="s">
        <v>370</v>
      </c>
      <c r="M4" s="22" t="s">
        <v>317</v>
      </c>
      <c r="N4" s="23" t="s">
        <v>317</v>
      </c>
    </row>
    <row r="5" spans="1:14" x14ac:dyDescent="0.25">
      <c r="A5" s="659"/>
      <c r="B5" s="661"/>
      <c r="C5" s="663"/>
      <c r="D5" s="24" t="s">
        <v>318</v>
      </c>
      <c r="E5" s="24" t="s">
        <v>319</v>
      </c>
      <c r="F5" s="24" t="s">
        <v>317</v>
      </c>
      <c r="G5" s="25" t="s">
        <v>320</v>
      </c>
      <c r="H5" s="25">
        <v>173316</v>
      </c>
      <c r="I5" s="24" t="s">
        <v>183</v>
      </c>
      <c r="J5" s="26">
        <v>0.238368</v>
      </c>
      <c r="K5" s="26">
        <v>1.7011700000000001E-2</v>
      </c>
      <c r="L5" s="27" t="s">
        <v>371</v>
      </c>
      <c r="M5" s="26">
        <v>1.06272E-2</v>
      </c>
      <c r="N5" s="33">
        <v>1.27771E-2</v>
      </c>
    </row>
    <row r="6" spans="1:14" x14ac:dyDescent="0.25">
      <c r="A6" s="659" t="s">
        <v>310</v>
      </c>
      <c r="B6" s="661" t="s">
        <v>317</v>
      </c>
      <c r="C6" s="663" t="s">
        <v>312</v>
      </c>
      <c r="D6" s="24" t="s">
        <v>323</v>
      </c>
      <c r="E6" s="24" t="s">
        <v>324</v>
      </c>
      <c r="F6" s="24" t="s">
        <v>317</v>
      </c>
      <c r="G6" s="24" t="s">
        <v>325</v>
      </c>
      <c r="H6" s="24">
        <v>172984</v>
      </c>
      <c r="I6" s="24" t="s">
        <v>140</v>
      </c>
      <c r="J6" s="26">
        <v>0.42899999999999999</v>
      </c>
      <c r="K6" s="26">
        <v>-1.28369E-2</v>
      </c>
      <c r="L6" s="24" t="s">
        <v>372</v>
      </c>
      <c r="M6" s="26">
        <v>1.4884400000000001E-2</v>
      </c>
      <c r="N6" s="29" t="s">
        <v>373</v>
      </c>
    </row>
    <row r="7" spans="1:14" x14ac:dyDescent="0.25">
      <c r="A7" s="659" t="s">
        <v>328</v>
      </c>
      <c r="B7" s="663" t="s">
        <v>329</v>
      </c>
      <c r="C7" s="663" t="s">
        <v>145</v>
      </c>
      <c r="D7" s="24" t="s">
        <v>331</v>
      </c>
      <c r="E7" s="24" t="s">
        <v>332</v>
      </c>
      <c r="F7" s="24">
        <v>0.72799999999999998</v>
      </c>
      <c r="G7" s="24" t="s">
        <v>333</v>
      </c>
      <c r="H7" s="24">
        <v>172750</v>
      </c>
      <c r="I7" s="24" t="s">
        <v>140</v>
      </c>
      <c r="J7" s="26">
        <v>0.43464799999999998</v>
      </c>
      <c r="K7" s="26">
        <v>-1.20502E-2</v>
      </c>
      <c r="L7" s="24" t="s">
        <v>374</v>
      </c>
      <c r="M7" s="26" t="s">
        <v>317</v>
      </c>
      <c r="N7" s="29" t="s">
        <v>317</v>
      </c>
    </row>
    <row r="8" spans="1:14" x14ac:dyDescent="0.25">
      <c r="A8" s="659" t="s">
        <v>328</v>
      </c>
      <c r="B8" s="663" t="s">
        <v>317</v>
      </c>
      <c r="C8" s="663" t="s">
        <v>330</v>
      </c>
      <c r="D8" s="24" t="s">
        <v>323</v>
      </c>
      <c r="E8" s="24" t="s">
        <v>335</v>
      </c>
      <c r="F8" s="24" t="s">
        <v>317</v>
      </c>
      <c r="G8" s="24" t="s">
        <v>336</v>
      </c>
      <c r="H8" s="24">
        <v>162009</v>
      </c>
      <c r="I8" s="24" t="s">
        <v>143</v>
      </c>
      <c r="J8" s="26">
        <v>0.37728200000000001</v>
      </c>
      <c r="K8" s="26">
        <v>-1.42951E-2</v>
      </c>
      <c r="L8" s="24" t="s">
        <v>2123</v>
      </c>
      <c r="M8" s="26">
        <v>-1.5966500000000002E-2</v>
      </c>
      <c r="N8" s="29" t="s">
        <v>375</v>
      </c>
    </row>
    <row r="9" spans="1:14" x14ac:dyDescent="0.25">
      <c r="A9" s="659" t="s">
        <v>338</v>
      </c>
      <c r="B9" s="663" t="s">
        <v>339</v>
      </c>
      <c r="C9" s="663" t="s">
        <v>145</v>
      </c>
      <c r="D9" s="24" t="s">
        <v>318</v>
      </c>
      <c r="E9" s="24" t="s">
        <v>339</v>
      </c>
      <c r="F9" s="24" t="s">
        <v>317</v>
      </c>
      <c r="G9" s="24" t="s">
        <v>340</v>
      </c>
      <c r="H9" s="24">
        <v>168458</v>
      </c>
      <c r="I9" s="24" t="s">
        <v>183</v>
      </c>
      <c r="J9" s="26">
        <v>0.251</v>
      </c>
      <c r="K9" s="26">
        <v>1.9550700000000001E-2</v>
      </c>
      <c r="L9" s="24" t="s">
        <v>376</v>
      </c>
      <c r="M9" s="26" t="s">
        <v>317</v>
      </c>
      <c r="N9" s="29" t="s">
        <v>317</v>
      </c>
    </row>
    <row r="10" spans="1:14" x14ac:dyDescent="0.25">
      <c r="A10" s="659" t="s">
        <v>338</v>
      </c>
      <c r="B10" s="663" t="s">
        <v>317</v>
      </c>
      <c r="C10" s="663" t="s">
        <v>330</v>
      </c>
      <c r="D10" s="24" t="s">
        <v>323</v>
      </c>
      <c r="E10" s="24" t="s">
        <v>342</v>
      </c>
      <c r="F10" s="24" t="s">
        <v>317</v>
      </c>
      <c r="G10" s="24" t="s">
        <v>343</v>
      </c>
      <c r="H10" s="24">
        <v>156845</v>
      </c>
      <c r="I10" s="24" t="s">
        <v>140</v>
      </c>
      <c r="J10" s="26">
        <v>1.0310700000000001E-2</v>
      </c>
      <c r="K10" s="26">
        <v>6.9923799999999994E-2</v>
      </c>
      <c r="L10" s="24" t="s">
        <v>377</v>
      </c>
      <c r="M10" s="26">
        <v>7.4886599999999998E-2</v>
      </c>
      <c r="N10" s="29" t="s">
        <v>378</v>
      </c>
    </row>
    <row r="11" spans="1:14" ht="15.75" customHeight="1" x14ac:dyDescent="0.25">
      <c r="A11" s="659" t="s">
        <v>346</v>
      </c>
      <c r="B11" s="661" t="s">
        <v>1314</v>
      </c>
      <c r="C11" s="663" t="s">
        <v>148</v>
      </c>
      <c r="D11" s="24" t="s">
        <v>347</v>
      </c>
      <c r="E11" s="24" t="s">
        <v>348</v>
      </c>
      <c r="F11" s="24" t="s">
        <v>317</v>
      </c>
      <c r="G11" s="24" t="s">
        <v>349</v>
      </c>
      <c r="H11" s="24">
        <v>173319</v>
      </c>
      <c r="I11" s="24" t="s">
        <v>350</v>
      </c>
      <c r="J11" s="26">
        <v>0.40396599999999999</v>
      </c>
      <c r="K11" s="26">
        <v>-1.60859E-2</v>
      </c>
      <c r="L11" s="24" t="s">
        <v>379</v>
      </c>
      <c r="M11" s="26" t="s">
        <v>317</v>
      </c>
      <c r="N11" s="29" t="s">
        <v>317</v>
      </c>
    </row>
    <row r="12" spans="1:14" x14ac:dyDescent="0.25">
      <c r="A12" s="659"/>
      <c r="B12" s="661"/>
      <c r="C12" s="663"/>
      <c r="D12" s="24" t="s">
        <v>318</v>
      </c>
      <c r="E12" s="24" t="s">
        <v>352</v>
      </c>
      <c r="F12" s="24" t="s">
        <v>317</v>
      </c>
      <c r="G12" s="24" t="s">
        <v>353</v>
      </c>
      <c r="H12" s="25">
        <v>173314</v>
      </c>
      <c r="I12" s="24" t="s">
        <v>140</v>
      </c>
      <c r="J12" s="26">
        <v>0.34765800000000002</v>
      </c>
      <c r="K12" s="26">
        <v>-9.0624499999999997E-3</v>
      </c>
      <c r="L12" s="27" t="s">
        <v>380</v>
      </c>
      <c r="M12" s="26">
        <v>-8.8737E-3</v>
      </c>
      <c r="N12" s="33">
        <v>1.35508E-2</v>
      </c>
    </row>
    <row r="13" spans="1:14" x14ac:dyDescent="0.25">
      <c r="A13" s="664" t="s">
        <v>346</v>
      </c>
      <c r="B13" s="669" t="s">
        <v>317</v>
      </c>
      <c r="C13" s="665" t="s">
        <v>312</v>
      </c>
      <c r="D13" s="30" t="s">
        <v>323</v>
      </c>
      <c r="E13" s="30" t="s">
        <v>356</v>
      </c>
      <c r="F13" s="30" t="s">
        <v>317</v>
      </c>
      <c r="G13" s="30" t="s">
        <v>357</v>
      </c>
      <c r="H13" s="30">
        <v>173290</v>
      </c>
      <c r="I13" s="30" t="s">
        <v>183</v>
      </c>
      <c r="J13" s="31">
        <v>0.40899999999999997</v>
      </c>
      <c r="K13" s="31">
        <v>-1.4600500000000001E-2</v>
      </c>
      <c r="L13" s="30" t="s">
        <v>381</v>
      </c>
      <c r="M13" s="31">
        <v>1.45583E-2</v>
      </c>
      <c r="N13" s="32" t="s">
        <v>382</v>
      </c>
    </row>
    <row r="14" spans="1:14" x14ac:dyDescent="0.25">
      <c r="A14" s="655" t="s">
        <v>309</v>
      </c>
      <c r="B14" s="656"/>
      <c r="C14" s="656"/>
      <c r="D14" s="656"/>
      <c r="E14" s="656"/>
      <c r="F14" s="656"/>
      <c r="G14" s="656"/>
      <c r="H14" s="656"/>
      <c r="I14" s="656"/>
      <c r="J14" s="656"/>
      <c r="K14" s="656"/>
      <c r="L14" s="656"/>
      <c r="M14" s="656"/>
      <c r="N14" s="657"/>
    </row>
    <row r="15" spans="1:14" x14ac:dyDescent="0.25">
      <c r="A15" s="658" t="s">
        <v>310</v>
      </c>
      <c r="B15" s="660" t="s">
        <v>311</v>
      </c>
      <c r="C15" s="662" t="s">
        <v>148</v>
      </c>
      <c r="D15" s="21" t="s">
        <v>313</v>
      </c>
      <c r="E15" s="21" t="s">
        <v>314</v>
      </c>
      <c r="F15" s="21">
        <v>0.98</v>
      </c>
      <c r="G15" s="21" t="s">
        <v>315</v>
      </c>
      <c r="H15" s="21">
        <v>147391</v>
      </c>
      <c r="I15" s="21" t="s">
        <v>143</v>
      </c>
      <c r="J15" s="22">
        <v>0.25141999999999998</v>
      </c>
      <c r="K15" s="22">
        <v>-2.5095099999999999E-2</v>
      </c>
      <c r="L15" s="21" t="s">
        <v>316</v>
      </c>
      <c r="M15" s="22" t="s">
        <v>317</v>
      </c>
      <c r="N15" s="23" t="s">
        <v>317</v>
      </c>
    </row>
    <row r="16" spans="1:14" x14ac:dyDescent="0.25">
      <c r="A16" s="659"/>
      <c r="B16" s="661"/>
      <c r="C16" s="663"/>
      <c r="D16" s="24" t="s">
        <v>318</v>
      </c>
      <c r="E16" s="24" t="s">
        <v>319</v>
      </c>
      <c r="F16" s="24" t="s">
        <v>317</v>
      </c>
      <c r="G16" s="24" t="s">
        <v>320</v>
      </c>
      <c r="H16" s="25">
        <v>147389</v>
      </c>
      <c r="I16" s="24" t="s">
        <v>183</v>
      </c>
      <c r="J16" s="26">
        <v>0.24201300000000001</v>
      </c>
      <c r="K16" s="26">
        <v>2.1154099999999999E-2</v>
      </c>
      <c r="L16" s="27" t="s">
        <v>321</v>
      </c>
      <c r="M16" s="25">
        <v>1.4E-2</v>
      </c>
      <c r="N16" s="28" t="s">
        <v>322</v>
      </c>
    </row>
    <row r="17" spans="1:14" x14ac:dyDescent="0.25">
      <c r="A17" s="659"/>
      <c r="B17" s="661" t="s">
        <v>317</v>
      </c>
      <c r="C17" s="663" t="s">
        <v>312</v>
      </c>
      <c r="D17" s="24" t="s">
        <v>323</v>
      </c>
      <c r="E17" s="24" t="s">
        <v>324</v>
      </c>
      <c r="F17" s="24" t="s">
        <v>317</v>
      </c>
      <c r="G17" s="24" t="s">
        <v>325</v>
      </c>
      <c r="H17" s="24">
        <v>147062</v>
      </c>
      <c r="I17" s="24" t="s">
        <v>140</v>
      </c>
      <c r="J17" s="26">
        <v>0.42699999999999999</v>
      </c>
      <c r="K17" s="26">
        <v>-1.2619200000000001E-2</v>
      </c>
      <c r="L17" s="24" t="s">
        <v>326</v>
      </c>
      <c r="M17" s="26">
        <v>1.50451E-2</v>
      </c>
      <c r="N17" s="29" t="s">
        <v>327</v>
      </c>
    </row>
    <row r="18" spans="1:14" x14ac:dyDescent="0.25">
      <c r="A18" s="659" t="s">
        <v>328</v>
      </c>
      <c r="B18" s="663" t="s">
        <v>329</v>
      </c>
      <c r="C18" s="663" t="s">
        <v>145</v>
      </c>
      <c r="D18" s="24" t="s">
        <v>331</v>
      </c>
      <c r="E18" s="24" t="s">
        <v>332</v>
      </c>
      <c r="F18" s="24">
        <v>0.72799999999999998</v>
      </c>
      <c r="G18" s="24" t="s">
        <v>333</v>
      </c>
      <c r="H18" s="24">
        <v>147033</v>
      </c>
      <c r="I18" s="24" t="s">
        <v>140</v>
      </c>
      <c r="J18" s="26">
        <v>0.41947000000000001</v>
      </c>
      <c r="K18" s="26">
        <v>-1.28629E-2</v>
      </c>
      <c r="L18" s="24" t="s">
        <v>334</v>
      </c>
      <c r="M18" s="26" t="s">
        <v>317</v>
      </c>
      <c r="N18" s="29" t="s">
        <v>317</v>
      </c>
    </row>
    <row r="19" spans="1:14" x14ac:dyDescent="0.25">
      <c r="A19" s="659" t="s">
        <v>328</v>
      </c>
      <c r="B19" s="663" t="s">
        <v>317</v>
      </c>
      <c r="C19" s="663" t="s">
        <v>330</v>
      </c>
      <c r="D19" s="24" t="s">
        <v>323</v>
      </c>
      <c r="E19" s="24" t="s">
        <v>335</v>
      </c>
      <c r="F19" s="24" t="s">
        <v>317</v>
      </c>
      <c r="G19" s="24" t="s">
        <v>336</v>
      </c>
      <c r="H19" s="24">
        <v>147358</v>
      </c>
      <c r="I19" s="24" t="s">
        <v>143</v>
      </c>
      <c r="J19" s="26">
        <v>0.391017</v>
      </c>
      <c r="K19" s="26">
        <v>-1.52065E-2</v>
      </c>
      <c r="L19" s="24" t="s">
        <v>2124</v>
      </c>
      <c r="M19" s="26">
        <v>-1.7060700000000002E-2</v>
      </c>
      <c r="N19" s="29" t="s">
        <v>337</v>
      </c>
    </row>
    <row r="20" spans="1:14" x14ac:dyDescent="0.25">
      <c r="A20" s="659" t="s">
        <v>338</v>
      </c>
      <c r="B20" s="663" t="s">
        <v>339</v>
      </c>
      <c r="C20" s="663" t="s">
        <v>145</v>
      </c>
      <c r="D20" s="24" t="s">
        <v>318</v>
      </c>
      <c r="E20" s="24" t="s">
        <v>339</v>
      </c>
      <c r="F20" s="24" t="s">
        <v>317</v>
      </c>
      <c r="G20" s="24" t="s">
        <v>340</v>
      </c>
      <c r="H20" s="24">
        <v>168458</v>
      </c>
      <c r="I20" s="24" t="s">
        <v>183</v>
      </c>
      <c r="J20" s="26">
        <v>0.22600000000000001</v>
      </c>
      <c r="K20" s="26">
        <v>2.2137299999999999E-2</v>
      </c>
      <c r="L20" s="24" t="s">
        <v>341</v>
      </c>
      <c r="M20" s="26" t="s">
        <v>317</v>
      </c>
      <c r="N20" s="29" t="s">
        <v>317</v>
      </c>
    </row>
    <row r="21" spans="1:14" x14ac:dyDescent="0.25">
      <c r="A21" s="659" t="s">
        <v>338</v>
      </c>
      <c r="B21" s="663" t="s">
        <v>317</v>
      </c>
      <c r="C21" s="663" t="s">
        <v>330</v>
      </c>
      <c r="D21" s="24" t="s">
        <v>323</v>
      </c>
      <c r="E21" s="24" t="s">
        <v>342</v>
      </c>
      <c r="F21" s="24" t="s">
        <v>317</v>
      </c>
      <c r="G21" s="24" t="s">
        <v>343</v>
      </c>
      <c r="H21" s="24">
        <v>156845</v>
      </c>
      <c r="I21" s="24" t="s">
        <v>140</v>
      </c>
      <c r="J21" s="26">
        <v>1.2142999999999999E-2</v>
      </c>
      <c r="K21" s="26">
        <v>7.0038199999999995E-2</v>
      </c>
      <c r="L21" s="24" t="s">
        <v>344</v>
      </c>
      <c r="M21" s="26">
        <v>7.5011599999999998E-2</v>
      </c>
      <c r="N21" s="29" t="s">
        <v>345</v>
      </c>
    </row>
    <row r="22" spans="1:14" x14ac:dyDescent="0.25">
      <c r="A22" s="659" t="s">
        <v>346</v>
      </c>
      <c r="B22" s="661" t="s">
        <v>1314</v>
      </c>
      <c r="C22" s="663" t="s">
        <v>148</v>
      </c>
      <c r="D22" s="24" t="s">
        <v>347</v>
      </c>
      <c r="E22" s="24" t="s">
        <v>348</v>
      </c>
      <c r="F22" s="24" t="s">
        <v>317</v>
      </c>
      <c r="G22" s="24" t="s">
        <v>349</v>
      </c>
      <c r="H22" s="24">
        <v>147395</v>
      </c>
      <c r="I22" s="24" t="s">
        <v>350</v>
      </c>
      <c r="J22" s="26">
        <v>0.39350000000000002</v>
      </c>
      <c r="K22" s="26">
        <v>-1.97945E-2</v>
      </c>
      <c r="L22" s="24" t="s">
        <v>351</v>
      </c>
      <c r="M22" s="26" t="s">
        <v>317</v>
      </c>
      <c r="N22" s="29" t="s">
        <v>317</v>
      </c>
    </row>
    <row r="23" spans="1:14" x14ac:dyDescent="0.25">
      <c r="A23" s="659"/>
      <c r="B23" s="661"/>
      <c r="C23" s="663"/>
      <c r="D23" s="24" t="s">
        <v>318</v>
      </c>
      <c r="E23" s="24" t="s">
        <v>352</v>
      </c>
      <c r="F23" s="24" t="s">
        <v>317</v>
      </c>
      <c r="G23" s="24" t="s">
        <v>353</v>
      </c>
      <c r="H23" s="25">
        <v>147388</v>
      </c>
      <c r="I23" s="24" t="s">
        <v>140</v>
      </c>
      <c r="J23" s="26">
        <v>0.34499800000000003</v>
      </c>
      <c r="K23" s="26">
        <v>-1.23695E-2</v>
      </c>
      <c r="L23" s="25" t="s">
        <v>354</v>
      </c>
      <c r="M23" s="26">
        <v>-1.2163800000000001E-2</v>
      </c>
      <c r="N23" s="28" t="s">
        <v>355</v>
      </c>
    </row>
    <row r="24" spans="1:14" x14ac:dyDescent="0.25">
      <c r="A24" s="659" t="s">
        <v>346</v>
      </c>
      <c r="B24" s="661" t="s">
        <v>317</v>
      </c>
      <c r="C24" s="663" t="s">
        <v>312</v>
      </c>
      <c r="D24" s="24" t="s">
        <v>323</v>
      </c>
      <c r="E24" s="24" t="s">
        <v>356</v>
      </c>
      <c r="F24" s="24" t="s">
        <v>317</v>
      </c>
      <c r="G24" s="24" t="s">
        <v>357</v>
      </c>
      <c r="H24" s="24">
        <v>147365</v>
      </c>
      <c r="I24" s="24" t="s">
        <v>183</v>
      </c>
      <c r="J24" s="26">
        <v>0.39100000000000001</v>
      </c>
      <c r="K24" s="26">
        <v>-1.74694E-2</v>
      </c>
      <c r="L24" s="24" t="s">
        <v>358</v>
      </c>
      <c r="M24" s="26">
        <v>1.7429799999999999E-2</v>
      </c>
      <c r="N24" s="29" t="s">
        <v>359</v>
      </c>
    </row>
    <row r="25" spans="1:14" x14ac:dyDescent="0.25">
      <c r="A25" s="659" t="s">
        <v>360</v>
      </c>
      <c r="B25" s="663" t="s">
        <v>361</v>
      </c>
      <c r="C25" s="663" t="s">
        <v>145</v>
      </c>
      <c r="D25" s="24" t="s">
        <v>331</v>
      </c>
      <c r="E25" s="24" t="s">
        <v>362</v>
      </c>
      <c r="F25" s="24">
        <v>0.98199999999999998</v>
      </c>
      <c r="G25" s="24" t="s">
        <v>363</v>
      </c>
      <c r="H25" s="24">
        <v>170669</v>
      </c>
      <c r="I25" s="24" t="s">
        <v>350</v>
      </c>
      <c r="J25" s="26">
        <v>0.34377200000000002</v>
      </c>
      <c r="K25" s="26">
        <v>-1.85863E-2</v>
      </c>
      <c r="L25" s="24" t="s">
        <v>364</v>
      </c>
      <c r="M25" s="26" t="s">
        <v>317</v>
      </c>
      <c r="N25" s="29" t="s">
        <v>317</v>
      </c>
    </row>
    <row r="26" spans="1:14" x14ac:dyDescent="0.25">
      <c r="A26" s="664" t="s">
        <v>360</v>
      </c>
      <c r="B26" s="665" t="s">
        <v>317</v>
      </c>
      <c r="C26" s="665" t="s">
        <v>330</v>
      </c>
      <c r="D26" s="30" t="s">
        <v>323</v>
      </c>
      <c r="E26" s="30" t="s">
        <v>365</v>
      </c>
      <c r="F26" s="30" t="s">
        <v>317</v>
      </c>
      <c r="G26" s="30" t="s">
        <v>366</v>
      </c>
      <c r="H26" s="30">
        <v>173338</v>
      </c>
      <c r="I26" s="30" t="s">
        <v>143</v>
      </c>
      <c r="J26" s="31">
        <v>5.3256099999999997E-3</v>
      </c>
      <c r="K26" s="31">
        <v>-0.108221</v>
      </c>
      <c r="L26" s="30" t="s">
        <v>367</v>
      </c>
      <c r="M26" s="31">
        <v>-0.103216</v>
      </c>
      <c r="N26" s="32" t="s">
        <v>368</v>
      </c>
    </row>
    <row r="27" spans="1:14" ht="62.1" customHeight="1" x14ac:dyDescent="0.2">
      <c r="A27" s="654" t="s">
        <v>2461</v>
      </c>
      <c r="B27" s="654"/>
      <c r="C27" s="654"/>
      <c r="D27" s="654"/>
      <c r="E27" s="654"/>
      <c r="F27" s="654"/>
      <c r="G27" s="654"/>
      <c r="H27" s="654"/>
      <c r="I27" s="654"/>
      <c r="J27" s="654"/>
      <c r="K27" s="654"/>
      <c r="L27" s="654"/>
      <c r="M27" s="654"/>
      <c r="N27" s="654"/>
    </row>
    <row r="28" spans="1:14" s="5" customFormat="1" x14ac:dyDescent="0.25">
      <c r="A28" s="401" t="s">
        <v>2121</v>
      </c>
      <c r="B28" s="167"/>
      <c r="C28" s="167"/>
      <c r="D28" s="167"/>
      <c r="E28" s="167"/>
      <c r="F28" s="167"/>
      <c r="G28" s="167"/>
      <c r="H28" s="167"/>
      <c r="I28" s="167"/>
      <c r="J28" s="167"/>
      <c r="K28" s="167"/>
      <c r="L28" s="167"/>
      <c r="M28" s="167"/>
      <c r="N28" s="167"/>
    </row>
  </sheetData>
  <mergeCells count="31">
    <mergeCell ref="B25:B26"/>
    <mergeCell ref="C25:C26"/>
    <mergeCell ref="A3:N3"/>
    <mergeCell ref="A4:A6"/>
    <mergeCell ref="B4:B6"/>
    <mergeCell ref="C4:C6"/>
    <mergeCell ref="A11:A13"/>
    <mergeCell ref="B11:B13"/>
    <mergeCell ref="C11:C13"/>
    <mergeCell ref="A7:A8"/>
    <mergeCell ref="B7:B8"/>
    <mergeCell ref="C7:C8"/>
    <mergeCell ref="A9:A10"/>
    <mergeCell ref="B9:B10"/>
    <mergeCell ref="C9:C10"/>
    <mergeCell ref="A27:N27"/>
    <mergeCell ref="A1:N1"/>
    <mergeCell ref="A14:N14"/>
    <mergeCell ref="A15:A17"/>
    <mergeCell ref="B15:B17"/>
    <mergeCell ref="C15:C17"/>
    <mergeCell ref="A18:A19"/>
    <mergeCell ref="B18:B19"/>
    <mergeCell ref="C18:C19"/>
    <mergeCell ref="A20:A21"/>
    <mergeCell ref="B20:B21"/>
    <mergeCell ref="C20:C21"/>
    <mergeCell ref="A22:A24"/>
    <mergeCell ref="B22:B24"/>
    <mergeCell ref="C22:C24"/>
    <mergeCell ref="A25:A26"/>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tabSelected="1" zoomScaleNormal="100" zoomScalePageLayoutView="125" workbookViewId="0">
      <selection activeCell="G84" sqref="G84"/>
    </sheetView>
  </sheetViews>
  <sheetFormatPr defaultColWidth="11.125" defaultRowHeight="15.75" x14ac:dyDescent="0.25"/>
  <cols>
    <col min="1" max="1" width="6.875" style="225" customWidth="1"/>
    <col min="2" max="2" width="11.5" style="225" bestFit="1" customWidth="1"/>
    <col min="3" max="3" width="9.5" style="225" bestFit="1" customWidth="1"/>
    <col min="4" max="4" width="13.625" style="225" bestFit="1" customWidth="1"/>
    <col min="5" max="5" width="12" style="225" bestFit="1" customWidth="1"/>
    <col min="6" max="6" width="13.375" style="225" bestFit="1" customWidth="1"/>
    <col min="7" max="7" width="22" style="225" customWidth="1"/>
    <col min="8" max="8" width="17.375" style="225" bestFit="1" customWidth="1"/>
    <col min="9" max="9" width="14" style="225" bestFit="1" customWidth="1"/>
    <col min="10" max="10" width="22.875" style="225" customWidth="1"/>
    <col min="11" max="11" width="19.875" style="225" customWidth="1"/>
    <col min="12" max="12" width="18.5" style="225" bestFit="1" customWidth="1"/>
    <col min="13" max="13" width="12.5" style="225" bestFit="1" customWidth="1"/>
    <col min="14" max="16384" width="11.125" style="2"/>
  </cols>
  <sheetData>
    <row r="1" spans="1:13" ht="24.95" customHeight="1" thickBot="1" x14ac:dyDescent="0.3">
      <c r="A1" s="671" t="s">
        <v>2415</v>
      </c>
      <c r="B1" s="672"/>
      <c r="C1" s="672"/>
      <c r="D1" s="672"/>
      <c r="E1" s="672"/>
      <c r="F1" s="672"/>
      <c r="G1" s="672"/>
      <c r="H1" s="672"/>
      <c r="I1" s="672"/>
      <c r="J1" s="672"/>
      <c r="K1" s="672"/>
      <c r="L1" s="672"/>
      <c r="M1" s="672"/>
    </row>
    <row r="2" spans="1:13" s="1" customFormat="1" ht="111" thickBot="1" x14ac:dyDescent="0.3">
      <c r="A2" s="301" t="s">
        <v>383</v>
      </c>
      <c r="B2" s="302" t="s">
        <v>1315</v>
      </c>
      <c r="C2" s="302" t="s">
        <v>384</v>
      </c>
      <c r="D2" s="302" t="s">
        <v>385</v>
      </c>
      <c r="E2" s="302" t="s">
        <v>2037</v>
      </c>
      <c r="F2" s="302" t="s">
        <v>2038</v>
      </c>
      <c r="G2" s="302" t="s">
        <v>386</v>
      </c>
      <c r="H2" s="302" t="s">
        <v>387</v>
      </c>
      <c r="I2" s="302" t="s">
        <v>388</v>
      </c>
      <c r="J2" s="302" t="s">
        <v>389</v>
      </c>
      <c r="K2" s="302" t="s">
        <v>390</v>
      </c>
      <c r="L2" s="302" t="s">
        <v>2452</v>
      </c>
      <c r="M2" s="303" t="s">
        <v>391</v>
      </c>
    </row>
    <row r="3" spans="1:13" ht="78.75" x14ac:dyDescent="0.25">
      <c r="A3" s="304">
        <v>1</v>
      </c>
      <c r="B3" s="304" t="s">
        <v>2390</v>
      </c>
      <c r="C3" s="304" t="s">
        <v>399</v>
      </c>
      <c r="D3" s="304" t="s">
        <v>400</v>
      </c>
      <c r="E3" s="304" t="s">
        <v>304</v>
      </c>
      <c r="F3" s="305" t="s">
        <v>230</v>
      </c>
      <c r="G3" s="304" t="s">
        <v>401</v>
      </c>
      <c r="H3" s="304" t="s">
        <v>402</v>
      </c>
      <c r="I3" s="304" t="s">
        <v>403</v>
      </c>
      <c r="J3" s="304" t="s">
        <v>404</v>
      </c>
      <c r="K3" s="304" t="s">
        <v>405</v>
      </c>
      <c r="L3" s="304" t="s">
        <v>1307</v>
      </c>
      <c r="M3" s="304" t="s">
        <v>406</v>
      </c>
    </row>
    <row r="4" spans="1:13" ht="220.5" x14ac:dyDescent="0.25">
      <c r="A4" s="386">
        <v>2</v>
      </c>
      <c r="B4" s="386" t="s">
        <v>1311</v>
      </c>
      <c r="C4" s="386" t="s">
        <v>407</v>
      </c>
      <c r="D4" s="386" t="s">
        <v>408</v>
      </c>
      <c r="E4" s="386" t="s">
        <v>304</v>
      </c>
      <c r="F4" s="542" t="s">
        <v>409</v>
      </c>
      <c r="G4" s="386" t="s">
        <v>1281</v>
      </c>
      <c r="H4" s="386" t="s">
        <v>408</v>
      </c>
      <c r="I4" s="386" t="s">
        <v>304</v>
      </c>
      <c r="J4" s="386" t="s">
        <v>410</v>
      </c>
      <c r="K4" s="386" t="s">
        <v>3</v>
      </c>
      <c r="L4" s="386" t="s">
        <v>411</v>
      </c>
      <c r="M4" s="386" t="s">
        <v>412</v>
      </c>
    </row>
    <row r="5" spans="1:13" ht="141.75" x14ac:dyDescent="0.25">
      <c r="A5" s="386">
        <v>3</v>
      </c>
      <c r="B5" s="386" t="s">
        <v>2391</v>
      </c>
      <c r="C5" s="386" t="s">
        <v>407</v>
      </c>
      <c r="D5" s="386" t="s">
        <v>413</v>
      </c>
      <c r="E5" s="386" t="s">
        <v>304</v>
      </c>
      <c r="F5" s="306" t="s">
        <v>232</v>
      </c>
      <c r="G5" s="386" t="s">
        <v>414</v>
      </c>
      <c r="H5" s="386" t="s">
        <v>415</v>
      </c>
      <c r="I5" s="386" t="s">
        <v>304</v>
      </c>
      <c r="J5" s="386" t="s">
        <v>416</v>
      </c>
      <c r="K5" s="386" t="s">
        <v>3</v>
      </c>
      <c r="L5" s="304" t="s">
        <v>3</v>
      </c>
      <c r="M5" s="386" t="s">
        <v>417</v>
      </c>
    </row>
    <row r="6" spans="1:13" s="1" customFormat="1" ht="126" x14ac:dyDescent="0.25">
      <c r="A6" s="386">
        <v>4</v>
      </c>
      <c r="B6" s="386" t="s">
        <v>2392</v>
      </c>
      <c r="C6" s="386" t="s">
        <v>399</v>
      </c>
      <c r="D6" s="386" t="s">
        <v>418</v>
      </c>
      <c r="E6" s="386" t="s">
        <v>392</v>
      </c>
      <c r="F6" s="306" t="s">
        <v>233</v>
      </c>
      <c r="G6" s="386" t="s">
        <v>419</v>
      </c>
      <c r="H6" s="386" t="s">
        <v>420</v>
      </c>
      <c r="I6" s="386" t="s">
        <v>304</v>
      </c>
      <c r="J6" s="386" t="s">
        <v>421</v>
      </c>
      <c r="K6" s="386" t="s">
        <v>422</v>
      </c>
      <c r="L6" s="304" t="s">
        <v>3</v>
      </c>
      <c r="M6" s="386" t="s">
        <v>423</v>
      </c>
    </row>
    <row r="7" spans="1:13" ht="204.75" x14ac:dyDescent="0.25">
      <c r="A7" s="386">
        <v>5</v>
      </c>
      <c r="B7" s="386" t="s">
        <v>2393</v>
      </c>
      <c r="C7" s="386" t="s">
        <v>399</v>
      </c>
      <c r="D7" s="386" t="s">
        <v>424</v>
      </c>
      <c r="E7" s="386" t="s">
        <v>304</v>
      </c>
      <c r="F7" s="306" t="s">
        <v>234</v>
      </c>
      <c r="G7" s="386" t="s">
        <v>425</v>
      </c>
      <c r="H7" s="386" t="s">
        <v>426</v>
      </c>
      <c r="I7" s="386" t="s">
        <v>304</v>
      </c>
      <c r="J7" s="386" t="s">
        <v>427</v>
      </c>
      <c r="K7" s="386" t="s">
        <v>428</v>
      </c>
      <c r="L7" s="304" t="s">
        <v>3</v>
      </c>
      <c r="M7" s="386" t="s">
        <v>429</v>
      </c>
    </row>
    <row r="8" spans="1:13" ht="94.5" x14ac:dyDescent="0.25">
      <c r="A8" s="670">
        <v>5</v>
      </c>
      <c r="B8" s="670" t="s">
        <v>2394</v>
      </c>
      <c r="C8" s="670" t="s">
        <v>407</v>
      </c>
      <c r="D8" s="670"/>
      <c r="E8" s="386"/>
      <c r="F8" s="306" t="s">
        <v>235</v>
      </c>
      <c r="G8" s="386" t="s">
        <v>430</v>
      </c>
      <c r="H8" s="386" t="s">
        <v>431</v>
      </c>
      <c r="I8" s="386" t="s">
        <v>304</v>
      </c>
      <c r="J8" s="386" t="s">
        <v>432</v>
      </c>
      <c r="K8" s="386" t="s">
        <v>3</v>
      </c>
      <c r="L8" s="386" t="s">
        <v>433</v>
      </c>
      <c r="M8" s="386" t="s">
        <v>434</v>
      </c>
    </row>
    <row r="9" spans="1:13" ht="220.5" x14ac:dyDescent="0.25">
      <c r="A9" s="670"/>
      <c r="B9" s="670"/>
      <c r="C9" s="670"/>
      <c r="D9" s="670"/>
      <c r="E9" s="386" t="s">
        <v>435</v>
      </c>
      <c r="F9" s="306" t="s">
        <v>436</v>
      </c>
      <c r="G9" s="386" t="s">
        <v>1282</v>
      </c>
      <c r="H9" s="386" t="s">
        <v>437</v>
      </c>
      <c r="I9" s="386" t="s">
        <v>403</v>
      </c>
      <c r="J9" s="386" t="s">
        <v>438</v>
      </c>
      <c r="K9" s="386" t="s">
        <v>439</v>
      </c>
      <c r="L9" s="304" t="s">
        <v>3</v>
      </c>
      <c r="M9" s="386" t="s">
        <v>440</v>
      </c>
    </row>
    <row r="10" spans="1:13" ht="189" x14ac:dyDescent="0.25">
      <c r="A10" s="670"/>
      <c r="B10" s="670"/>
      <c r="C10" s="670"/>
      <c r="D10" s="670"/>
      <c r="E10" s="386"/>
      <c r="F10" s="306" t="s">
        <v>441</v>
      </c>
      <c r="G10" s="386" t="s">
        <v>1283</v>
      </c>
      <c r="H10" s="386" t="s">
        <v>442</v>
      </c>
      <c r="I10" s="386" t="s">
        <v>443</v>
      </c>
      <c r="J10" s="386" t="s">
        <v>1284</v>
      </c>
      <c r="K10" s="386" t="s">
        <v>444</v>
      </c>
      <c r="L10" s="304" t="s">
        <v>3</v>
      </c>
      <c r="M10" s="386" t="s">
        <v>445</v>
      </c>
    </row>
    <row r="11" spans="1:13" ht="110.25" x14ac:dyDescent="0.25">
      <c r="A11" s="670"/>
      <c r="B11" s="670"/>
      <c r="C11" s="670"/>
      <c r="D11" s="670"/>
      <c r="E11" s="386"/>
      <c r="F11" s="306" t="s">
        <v>446</v>
      </c>
      <c r="G11" s="386" t="s">
        <v>447</v>
      </c>
      <c r="H11" s="386" t="s">
        <v>448</v>
      </c>
      <c r="I11" s="386" t="s">
        <v>304</v>
      </c>
      <c r="J11" s="386" t="s">
        <v>449</v>
      </c>
      <c r="K11" s="386" t="s">
        <v>3</v>
      </c>
      <c r="L11" s="304" t="s">
        <v>3</v>
      </c>
      <c r="M11" s="386" t="s">
        <v>450</v>
      </c>
    </row>
    <row r="12" spans="1:13" ht="110.25" x14ac:dyDescent="0.25">
      <c r="A12" s="670"/>
      <c r="B12" s="670"/>
      <c r="C12" s="670"/>
      <c r="D12" s="670"/>
      <c r="E12" s="386"/>
      <c r="F12" s="306" t="s">
        <v>451</v>
      </c>
      <c r="G12" s="386" t="s">
        <v>1285</v>
      </c>
      <c r="H12" s="386" t="s">
        <v>452</v>
      </c>
      <c r="I12" s="386" t="s">
        <v>304</v>
      </c>
      <c r="J12" s="386" t="s">
        <v>453</v>
      </c>
      <c r="K12" s="386" t="s">
        <v>3</v>
      </c>
      <c r="L12" s="304" t="s">
        <v>3</v>
      </c>
      <c r="M12" s="386" t="s">
        <v>454</v>
      </c>
    </row>
    <row r="13" spans="1:13" ht="157.5" x14ac:dyDescent="0.25">
      <c r="A13" s="670"/>
      <c r="B13" s="670"/>
      <c r="C13" s="670"/>
      <c r="D13" s="670"/>
      <c r="E13" s="386"/>
      <c r="F13" s="306" t="s">
        <v>455</v>
      </c>
      <c r="G13" s="386" t="s">
        <v>456</v>
      </c>
      <c r="H13" s="386" t="s">
        <v>457</v>
      </c>
      <c r="I13" s="386" t="s">
        <v>304</v>
      </c>
      <c r="J13" s="386" t="s">
        <v>458</v>
      </c>
      <c r="K13" s="386" t="s">
        <v>3</v>
      </c>
      <c r="L13" s="304" t="s">
        <v>3</v>
      </c>
      <c r="M13" s="386" t="s">
        <v>434</v>
      </c>
    </row>
    <row r="14" spans="1:13" ht="173.25" x14ac:dyDescent="0.25">
      <c r="A14" s="670"/>
      <c r="B14" s="670"/>
      <c r="C14" s="670"/>
      <c r="D14" s="670"/>
      <c r="E14" s="386"/>
      <c r="F14" s="306" t="s">
        <v>459</v>
      </c>
      <c r="G14" s="386" t="s">
        <v>1286</v>
      </c>
      <c r="H14" s="386" t="s">
        <v>460</v>
      </c>
      <c r="I14" s="386" t="s">
        <v>304</v>
      </c>
      <c r="J14" s="386" t="s">
        <v>421</v>
      </c>
      <c r="K14" s="386" t="s">
        <v>3</v>
      </c>
      <c r="L14" s="304" t="s">
        <v>3</v>
      </c>
      <c r="M14" s="386" t="s">
        <v>434</v>
      </c>
    </row>
    <row r="15" spans="1:13" ht="141.75" x14ac:dyDescent="0.25">
      <c r="A15" s="386">
        <v>6</v>
      </c>
      <c r="B15" s="386" t="s">
        <v>2395</v>
      </c>
      <c r="C15" s="386" t="s">
        <v>407</v>
      </c>
      <c r="D15" s="386" t="s">
        <v>461</v>
      </c>
      <c r="E15" s="386" t="s">
        <v>304</v>
      </c>
      <c r="F15" s="306" t="s">
        <v>236</v>
      </c>
      <c r="G15" s="386" t="s">
        <v>462</v>
      </c>
      <c r="H15" s="386" t="s">
        <v>463</v>
      </c>
      <c r="I15" s="386" t="s">
        <v>403</v>
      </c>
      <c r="J15" s="386" t="s">
        <v>421</v>
      </c>
      <c r="K15" s="386" t="s">
        <v>464</v>
      </c>
      <c r="L15" s="386" t="s">
        <v>465</v>
      </c>
      <c r="M15" s="386" t="s">
        <v>466</v>
      </c>
    </row>
    <row r="16" spans="1:13" s="1" customFormat="1" ht="204.75" x14ac:dyDescent="0.25">
      <c r="A16" s="386">
        <v>6</v>
      </c>
      <c r="B16" s="386" t="s">
        <v>2396</v>
      </c>
      <c r="C16" s="386" t="s">
        <v>399</v>
      </c>
      <c r="D16" s="386" t="s">
        <v>467</v>
      </c>
      <c r="E16" s="386" t="s">
        <v>317</v>
      </c>
      <c r="F16" s="306" t="s">
        <v>468</v>
      </c>
      <c r="G16" s="386" t="s">
        <v>469</v>
      </c>
      <c r="H16" s="386" t="s">
        <v>470</v>
      </c>
      <c r="I16" s="386" t="s">
        <v>304</v>
      </c>
      <c r="J16" s="386" t="s">
        <v>1287</v>
      </c>
      <c r="K16" s="386" t="s">
        <v>3</v>
      </c>
      <c r="L16" s="304" t="s">
        <v>3</v>
      </c>
      <c r="M16" s="386" t="s">
        <v>1288</v>
      </c>
    </row>
    <row r="17" spans="1:13" ht="204.75" x14ac:dyDescent="0.25">
      <c r="A17" s="386">
        <v>7</v>
      </c>
      <c r="B17" s="386" t="s">
        <v>1312</v>
      </c>
      <c r="C17" s="386" t="s">
        <v>407</v>
      </c>
      <c r="D17" s="386" t="s">
        <v>317</v>
      </c>
      <c r="E17" s="386" t="s">
        <v>304</v>
      </c>
      <c r="F17" s="306" t="s">
        <v>409</v>
      </c>
      <c r="G17" s="386" t="s">
        <v>471</v>
      </c>
      <c r="H17" s="386" t="s">
        <v>408</v>
      </c>
      <c r="I17" s="386" t="s">
        <v>403</v>
      </c>
      <c r="J17" s="386" t="s">
        <v>472</v>
      </c>
      <c r="K17" s="386" t="s">
        <v>473</v>
      </c>
      <c r="L17" s="386" t="s">
        <v>474</v>
      </c>
      <c r="M17" s="386" t="s">
        <v>475</v>
      </c>
    </row>
    <row r="18" spans="1:13" ht="126" x14ac:dyDescent="0.25">
      <c r="A18" s="386">
        <v>8</v>
      </c>
      <c r="B18" s="386" t="s">
        <v>2397</v>
      </c>
      <c r="C18" s="386" t="s">
        <v>399</v>
      </c>
      <c r="D18" s="386" t="s">
        <v>1308</v>
      </c>
      <c r="E18" s="386" t="s">
        <v>304</v>
      </c>
      <c r="F18" s="306" t="s">
        <v>237</v>
      </c>
      <c r="G18" s="386" t="s">
        <v>1289</v>
      </c>
      <c r="H18" s="386" t="s">
        <v>448</v>
      </c>
      <c r="I18" s="386" t="s">
        <v>304</v>
      </c>
      <c r="J18" s="386" t="s">
        <v>421</v>
      </c>
      <c r="K18" s="386" t="s">
        <v>476</v>
      </c>
      <c r="L18" s="304" t="s">
        <v>3</v>
      </c>
      <c r="M18" s="307" t="s">
        <v>477</v>
      </c>
    </row>
    <row r="19" spans="1:13" ht="236.25" x14ac:dyDescent="0.25">
      <c r="A19" s="386">
        <v>9</v>
      </c>
      <c r="B19" s="386" t="s">
        <v>2398</v>
      </c>
      <c r="C19" s="386" t="s">
        <v>407</v>
      </c>
      <c r="D19" s="386" t="s">
        <v>413</v>
      </c>
      <c r="E19" s="386" t="s">
        <v>304</v>
      </c>
      <c r="F19" s="306" t="s">
        <v>238</v>
      </c>
      <c r="G19" s="386" t="s">
        <v>1290</v>
      </c>
      <c r="H19" s="386" t="s">
        <v>448</v>
      </c>
      <c r="I19" s="386" t="s">
        <v>97</v>
      </c>
      <c r="J19" s="386" t="s">
        <v>421</v>
      </c>
      <c r="K19" s="386" t="s">
        <v>1291</v>
      </c>
      <c r="L19" s="386" t="s">
        <v>478</v>
      </c>
      <c r="M19" s="386" t="s">
        <v>479</v>
      </c>
    </row>
    <row r="20" spans="1:13" ht="94.5" x14ac:dyDescent="0.25">
      <c r="A20" s="386">
        <v>10</v>
      </c>
      <c r="B20" s="386" t="s">
        <v>2399</v>
      </c>
      <c r="C20" s="386" t="s">
        <v>399</v>
      </c>
      <c r="D20" s="386" t="s">
        <v>480</v>
      </c>
      <c r="E20" s="386" t="s">
        <v>304</v>
      </c>
      <c r="F20" s="306" t="s">
        <v>239</v>
      </c>
      <c r="G20" s="386" t="s">
        <v>481</v>
      </c>
      <c r="H20" s="386" t="s">
        <v>482</v>
      </c>
      <c r="I20" s="386" t="s">
        <v>304</v>
      </c>
      <c r="J20" s="386" t="s">
        <v>421</v>
      </c>
      <c r="K20" s="386" t="s">
        <v>3</v>
      </c>
      <c r="L20" s="304" t="s">
        <v>3</v>
      </c>
      <c r="M20" s="386" t="s">
        <v>483</v>
      </c>
    </row>
    <row r="21" spans="1:13" ht="157.5" x14ac:dyDescent="0.25">
      <c r="A21" s="386">
        <v>10</v>
      </c>
      <c r="B21" s="386" t="s">
        <v>2400</v>
      </c>
      <c r="C21" s="386" t="s">
        <v>407</v>
      </c>
      <c r="D21" s="386" t="s">
        <v>413</v>
      </c>
      <c r="E21" s="386" t="s">
        <v>304</v>
      </c>
      <c r="F21" s="306" t="s">
        <v>240</v>
      </c>
      <c r="G21" s="386" t="s">
        <v>1292</v>
      </c>
      <c r="H21" s="386" t="s">
        <v>484</v>
      </c>
      <c r="I21" s="386" t="s">
        <v>304</v>
      </c>
      <c r="J21" s="386" t="s">
        <v>485</v>
      </c>
      <c r="K21" s="386" t="s">
        <v>3</v>
      </c>
      <c r="L21" s="386" t="s">
        <v>3</v>
      </c>
      <c r="M21" s="386" t="s">
        <v>486</v>
      </c>
    </row>
    <row r="22" spans="1:13" ht="110.25" x14ac:dyDescent="0.25">
      <c r="A22" s="386">
        <v>11</v>
      </c>
      <c r="B22" s="386" t="s">
        <v>2401</v>
      </c>
      <c r="C22" s="386" t="s">
        <v>407</v>
      </c>
      <c r="D22" s="386" t="s">
        <v>413</v>
      </c>
      <c r="E22" s="386" t="s">
        <v>304</v>
      </c>
      <c r="F22" s="306" t="s">
        <v>241</v>
      </c>
      <c r="G22" s="386" t="s">
        <v>487</v>
      </c>
      <c r="H22" s="386" t="s">
        <v>448</v>
      </c>
      <c r="I22" s="386" t="s">
        <v>304</v>
      </c>
      <c r="J22" s="386" t="s">
        <v>488</v>
      </c>
      <c r="K22" s="386" t="s">
        <v>3</v>
      </c>
      <c r="L22" s="386" t="s">
        <v>489</v>
      </c>
      <c r="M22" s="386" t="s">
        <v>490</v>
      </c>
    </row>
    <row r="23" spans="1:13" ht="141.75" x14ac:dyDescent="0.25">
      <c r="A23" s="670">
        <v>11</v>
      </c>
      <c r="B23" s="670" t="s">
        <v>2402</v>
      </c>
      <c r="C23" s="670" t="s">
        <v>399</v>
      </c>
      <c r="D23" s="670" t="s">
        <v>491</v>
      </c>
      <c r="E23" s="386"/>
      <c r="F23" s="306" t="s">
        <v>242</v>
      </c>
      <c r="G23" s="386" t="s">
        <v>492</v>
      </c>
      <c r="H23" s="386" t="s">
        <v>448</v>
      </c>
      <c r="I23" s="386" t="s">
        <v>304</v>
      </c>
      <c r="J23" s="386" t="s">
        <v>421</v>
      </c>
      <c r="K23" s="386" t="s">
        <v>3</v>
      </c>
      <c r="L23" s="386" t="s">
        <v>3</v>
      </c>
      <c r="M23" s="386" t="s">
        <v>434</v>
      </c>
    </row>
    <row r="24" spans="1:13" ht="141.75" x14ac:dyDescent="0.25">
      <c r="A24" s="670"/>
      <c r="B24" s="670"/>
      <c r="C24" s="670"/>
      <c r="D24" s="670"/>
      <c r="E24" s="386"/>
      <c r="F24" s="306" t="s">
        <v>493</v>
      </c>
      <c r="G24" s="386" t="s">
        <v>494</v>
      </c>
      <c r="H24" s="386" t="s">
        <v>448</v>
      </c>
      <c r="I24" s="386" t="s">
        <v>304</v>
      </c>
      <c r="J24" s="386" t="s">
        <v>397</v>
      </c>
      <c r="K24" s="386" t="s">
        <v>3</v>
      </c>
      <c r="L24" s="386" t="s">
        <v>3</v>
      </c>
      <c r="M24" s="386" t="s">
        <v>434</v>
      </c>
    </row>
    <row r="25" spans="1:13" ht="141.75" x14ac:dyDescent="0.25">
      <c r="A25" s="670"/>
      <c r="B25" s="670"/>
      <c r="C25" s="670"/>
      <c r="D25" s="670"/>
      <c r="E25" s="386"/>
      <c r="F25" s="306" t="s">
        <v>495</v>
      </c>
      <c r="G25" s="386" t="s">
        <v>496</v>
      </c>
      <c r="H25" s="386" t="s">
        <v>448</v>
      </c>
      <c r="I25" s="386" t="s">
        <v>304</v>
      </c>
      <c r="J25" s="386" t="s">
        <v>397</v>
      </c>
      <c r="K25" s="386" t="s">
        <v>3</v>
      </c>
      <c r="L25" s="386" t="s">
        <v>3</v>
      </c>
      <c r="M25" s="386" t="s">
        <v>434</v>
      </c>
    </row>
    <row r="26" spans="1:13" ht="141.75" x14ac:dyDescent="0.25">
      <c r="A26" s="670"/>
      <c r="B26" s="670"/>
      <c r="C26" s="670"/>
      <c r="D26" s="670"/>
      <c r="E26" s="386" t="s">
        <v>497</v>
      </c>
      <c r="F26" s="306" t="s">
        <v>498</v>
      </c>
      <c r="G26" s="386" t="s">
        <v>499</v>
      </c>
      <c r="H26" s="386" t="s">
        <v>448</v>
      </c>
      <c r="I26" s="386" t="s">
        <v>304</v>
      </c>
      <c r="J26" s="386" t="s">
        <v>397</v>
      </c>
      <c r="K26" s="386" t="s">
        <v>3</v>
      </c>
      <c r="L26" s="386" t="s">
        <v>3</v>
      </c>
      <c r="M26" s="386" t="s">
        <v>434</v>
      </c>
    </row>
    <row r="27" spans="1:13" ht="110.25" x14ac:dyDescent="0.25">
      <c r="A27" s="670"/>
      <c r="B27" s="670"/>
      <c r="C27" s="670"/>
      <c r="D27" s="670"/>
      <c r="E27" s="386"/>
      <c r="F27" s="306" t="s">
        <v>500</v>
      </c>
      <c r="G27" s="386" t="s">
        <v>501</v>
      </c>
      <c r="H27" s="386" t="s">
        <v>502</v>
      </c>
      <c r="I27" s="386" t="s">
        <v>304</v>
      </c>
      <c r="J27" s="386" t="s">
        <v>503</v>
      </c>
      <c r="K27" s="386" t="s">
        <v>3</v>
      </c>
      <c r="L27" s="386" t="s">
        <v>3</v>
      </c>
      <c r="M27" s="386" t="s">
        <v>504</v>
      </c>
    </row>
    <row r="28" spans="1:13" ht="141.75" x14ac:dyDescent="0.25">
      <c r="A28" s="670"/>
      <c r="B28" s="670"/>
      <c r="C28" s="670"/>
      <c r="D28" s="670"/>
      <c r="E28" s="386"/>
      <c r="F28" s="306" t="s">
        <v>505</v>
      </c>
      <c r="G28" s="386" t="s">
        <v>506</v>
      </c>
      <c r="H28" s="386" t="s">
        <v>507</v>
      </c>
      <c r="I28" s="386" t="s">
        <v>304</v>
      </c>
      <c r="J28" s="386" t="s">
        <v>508</v>
      </c>
      <c r="K28" s="386" t="s">
        <v>3</v>
      </c>
      <c r="L28" s="386" t="s">
        <v>3</v>
      </c>
      <c r="M28" s="386" t="s">
        <v>509</v>
      </c>
    </row>
    <row r="29" spans="1:13" ht="126" x14ac:dyDescent="0.25">
      <c r="A29" s="670"/>
      <c r="B29" s="670"/>
      <c r="C29" s="670"/>
      <c r="D29" s="670"/>
      <c r="E29" s="386"/>
      <c r="F29" s="306" t="s">
        <v>510</v>
      </c>
      <c r="G29" s="386" t="s">
        <v>1293</v>
      </c>
      <c r="H29" s="386" t="s">
        <v>507</v>
      </c>
      <c r="I29" s="386" t="s">
        <v>304</v>
      </c>
      <c r="J29" s="386" t="s">
        <v>511</v>
      </c>
      <c r="K29" s="386" t="s">
        <v>3</v>
      </c>
      <c r="L29" s="386" t="s">
        <v>3</v>
      </c>
      <c r="M29" s="386" t="s">
        <v>512</v>
      </c>
    </row>
    <row r="30" spans="1:13" s="1" customFormat="1" ht="204.75" x14ac:dyDescent="0.25">
      <c r="A30" s="670">
        <v>12</v>
      </c>
      <c r="B30" s="670" t="s">
        <v>2373</v>
      </c>
      <c r="C30" s="670" t="s">
        <v>399</v>
      </c>
      <c r="D30" s="670" t="s">
        <v>1309</v>
      </c>
      <c r="E30" s="386" t="s">
        <v>304</v>
      </c>
      <c r="F30" s="306" t="s">
        <v>243</v>
      </c>
      <c r="G30" s="386" t="s">
        <v>513</v>
      </c>
      <c r="H30" s="386" t="s">
        <v>448</v>
      </c>
      <c r="I30" s="386" t="s">
        <v>97</v>
      </c>
      <c r="J30" s="386" t="s">
        <v>421</v>
      </c>
      <c r="K30" s="386" t="s">
        <v>514</v>
      </c>
      <c r="L30" s="386" t="s">
        <v>3</v>
      </c>
      <c r="M30" s="386" t="s">
        <v>515</v>
      </c>
    </row>
    <row r="31" spans="1:13" ht="47.25" x14ac:dyDescent="0.25">
      <c r="A31" s="670"/>
      <c r="B31" s="670"/>
      <c r="C31" s="670"/>
      <c r="D31" s="670"/>
      <c r="E31" s="386"/>
      <c r="F31" s="306" t="s">
        <v>516</v>
      </c>
      <c r="G31" s="386" t="s">
        <v>1294</v>
      </c>
      <c r="H31" s="386" t="s">
        <v>517</v>
      </c>
      <c r="I31" s="386" t="s">
        <v>304</v>
      </c>
      <c r="J31" s="386" t="s">
        <v>421</v>
      </c>
      <c r="K31" s="386" t="s">
        <v>3</v>
      </c>
      <c r="L31" s="386" t="s">
        <v>3</v>
      </c>
      <c r="M31" s="386" t="s">
        <v>434</v>
      </c>
    </row>
    <row r="32" spans="1:13" ht="141.75" x14ac:dyDescent="0.25">
      <c r="A32" s="670">
        <v>12</v>
      </c>
      <c r="B32" s="670" t="s">
        <v>2374</v>
      </c>
      <c r="C32" s="670" t="s">
        <v>399</v>
      </c>
      <c r="D32" s="670" t="s">
        <v>518</v>
      </c>
      <c r="E32" s="670" t="s">
        <v>304</v>
      </c>
      <c r="F32" s="306" t="s">
        <v>244</v>
      </c>
      <c r="G32" s="386" t="s">
        <v>519</v>
      </c>
      <c r="H32" s="386" t="s">
        <v>520</v>
      </c>
      <c r="I32" s="386" t="s">
        <v>403</v>
      </c>
      <c r="J32" s="386" t="s">
        <v>416</v>
      </c>
      <c r="K32" s="386" t="s">
        <v>521</v>
      </c>
      <c r="L32" s="386" t="s">
        <v>3</v>
      </c>
      <c r="M32" s="386" t="s">
        <v>522</v>
      </c>
    </row>
    <row r="33" spans="1:13" ht="141.75" x14ac:dyDescent="0.25">
      <c r="A33" s="670"/>
      <c r="B33" s="670"/>
      <c r="C33" s="670"/>
      <c r="D33" s="670"/>
      <c r="E33" s="670"/>
      <c r="F33" s="306" t="s">
        <v>523</v>
      </c>
      <c r="G33" s="386" t="s">
        <v>524</v>
      </c>
      <c r="H33" s="386" t="s">
        <v>525</v>
      </c>
      <c r="I33" s="386" t="s">
        <v>304</v>
      </c>
      <c r="J33" s="386" t="s">
        <v>526</v>
      </c>
      <c r="K33" s="386" t="s">
        <v>3</v>
      </c>
      <c r="L33" s="386" t="s">
        <v>3</v>
      </c>
      <c r="M33" s="386" t="s">
        <v>527</v>
      </c>
    </row>
    <row r="34" spans="1:13" ht="110.25" x14ac:dyDescent="0.25">
      <c r="A34" s="670"/>
      <c r="B34" s="670"/>
      <c r="C34" s="670"/>
      <c r="D34" s="670"/>
      <c r="E34" s="670"/>
      <c r="F34" s="306" t="s">
        <v>528</v>
      </c>
      <c r="G34" s="386" t="s">
        <v>529</v>
      </c>
      <c r="H34" s="386" t="s">
        <v>530</v>
      </c>
      <c r="I34" s="386" t="s">
        <v>304</v>
      </c>
      <c r="J34" s="386" t="s">
        <v>531</v>
      </c>
      <c r="K34" s="386" t="s">
        <v>3</v>
      </c>
      <c r="L34" s="386" t="s">
        <v>3</v>
      </c>
      <c r="M34" s="386" t="s">
        <v>532</v>
      </c>
    </row>
    <row r="35" spans="1:13" ht="252" x14ac:dyDescent="0.25">
      <c r="A35" s="670"/>
      <c r="B35" s="670"/>
      <c r="C35" s="670"/>
      <c r="D35" s="670"/>
      <c r="E35" s="670"/>
      <c r="F35" s="306" t="s">
        <v>533</v>
      </c>
      <c r="G35" s="386" t="s">
        <v>534</v>
      </c>
      <c r="H35" s="386" t="s">
        <v>448</v>
      </c>
      <c r="I35" s="386" t="s">
        <v>304</v>
      </c>
      <c r="J35" s="386" t="s">
        <v>421</v>
      </c>
      <c r="K35" s="386" t="s">
        <v>3</v>
      </c>
      <c r="L35" s="386" t="s">
        <v>3</v>
      </c>
      <c r="M35" s="386" t="s">
        <v>434</v>
      </c>
    </row>
    <row r="36" spans="1:13" ht="204.75" x14ac:dyDescent="0.25">
      <c r="A36" s="670"/>
      <c r="B36" s="670"/>
      <c r="C36" s="670"/>
      <c r="D36" s="670"/>
      <c r="E36" s="670"/>
      <c r="F36" s="306" t="s">
        <v>535</v>
      </c>
      <c r="G36" s="386" t="s">
        <v>1295</v>
      </c>
      <c r="H36" s="386" t="s">
        <v>536</v>
      </c>
      <c r="I36" s="386" t="s">
        <v>304</v>
      </c>
      <c r="J36" s="386" t="s">
        <v>397</v>
      </c>
      <c r="K36" s="386" t="s">
        <v>3</v>
      </c>
      <c r="L36" s="386" t="s">
        <v>3</v>
      </c>
      <c r="M36" s="386" t="s">
        <v>434</v>
      </c>
    </row>
    <row r="37" spans="1:13" ht="204.75" x14ac:dyDescent="0.25">
      <c r="A37" s="670"/>
      <c r="B37" s="670"/>
      <c r="C37" s="670"/>
      <c r="D37" s="670"/>
      <c r="E37" s="670"/>
      <c r="F37" s="306" t="s">
        <v>537</v>
      </c>
      <c r="G37" s="386" t="s">
        <v>538</v>
      </c>
      <c r="H37" s="386" t="s">
        <v>539</v>
      </c>
      <c r="I37" s="386" t="s">
        <v>443</v>
      </c>
      <c r="J37" s="386" t="s">
        <v>540</v>
      </c>
      <c r="K37" s="386" t="s">
        <v>3</v>
      </c>
      <c r="L37" s="386" t="s">
        <v>3</v>
      </c>
      <c r="M37" s="386" t="s">
        <v>541</v>
      </c>
    </row>
    <row r="38" spans="1:13" s="1" customFormat="1" ht="173.25" x14ac:dyDescent="0.25">
      <c r="A38" s="670">
        <v>12</v>
      </c>
      <c r="B38" s="670" t="s">
        <v>2375</v>
      </c>
      <c r="C38" s="670" t="s">
        <v>399</v>
      </c>
      <c r="D38" s="670" t="s">
        <v>1310</v>
      </c>
      <c r="E38" s="386"/>
      <c r="F38" s="306" t="s">
        <v>245</v>
      </c>
      <c r="G38" s="386" t="s">
        <v>542</v>
      </c>
      <c r="H38" s="386" t="s">
        <v>543</v>
      </c>
      <c r="I38" s="386" t="s">
        <v>304</v>
      </c>
      <c r="J38" s="386" t="s">
        <v>544</v>
      </c>
      <c r="K38" s="386" t="s">
        <v>545</v>
      </c>
      <c r="L38" s="386" t="s">
        <v>3</v>
      </c>
      <c r="M38" s="386" t="s">
        <v>546</v>
      </c>
    </row>
    <row r="39" spans="1:13" ht="110.25" x14ac:dyDescent="0.25">
      <c r="A39" s="670"/>
      <c r="B39" s="670"/>
      <c r="C39" s="670"/>
      <c r="D39" s="670"/>
      <c r="E39" s="386"/>
      <c r="F39" s="306" t="s">
        <v>547</v>
      </c>
      <c r="G39" s="386" t="s">
        <v>548</v>
      </c>
      <c r="H39" s="386" t="s">
        <v>549</v>
      </c>
      <c r="I39" s="386" t="s">
        <v>304</v>
      </c>
      <c r="J39" s="386" t="s">
        <v>550</v>
      </c>
      <c r="K39" s="386" t="s">
        <v>3</v>
      </c>
      <c r="L39" s="386" t="s">
        <v>3</v>
      </c>
      <c r="M39" s="386" t="s">
        <v>551</v>
      </c>
    </row>
    <row r="40" spans="1:13" ht="173.25" x14ac:dyDescent="0.25">
      <c r="A40" s="670"/>
      <c r="B40" s="670"/>
      <c r="C40" s="670"/>
      <c r="D40" s="670"/>
      <c r="E40" s="386"/>
      <c r="F40" s="306" t="s">
        <v>552</v>
      </c>
      <c r="G40" s="386" t="s">
        <v>553</v>
      </c>
      <c r="H40" s="386" t="s">
        <v>448</v>
      </c>
      <c r="I40" s="386" t="s">
        <v>304</v>
      </c>
      <c r="J40" s="386" t="s">
        <v>421</v>
      </c>
      <c r="K40" s="386" t="s">
        <v>3</v>
      </c>
      <c r="L40" s="386" t="s">
        <v>3</v>
      </c>
      <c r="M40" s="386" t="s">
        <v>554</v>
      </c>
    </row>
    <row r="41" spans="1:13" ht="173.25" x14ac:dyDescent="0.25">
      <c r="A41" s="670"/>
      <c r="B41" s="670"/>
      <c r="C41" s="670"/>
      <c r="D41" s="670"/>
      <c r="E41" s="386"/>
      <c r="F41" s="306" t="s">
        <v>555</v>
      </c>
      <c r="G41" s="386" t="s">
        <v>556</v>
      </c>
      <c r="H41" s="386" t="s">
        <v>557</v>
      </c>
      <c r="I41" s="386" t="s">
        <v>304</v>
      </c>
      <c r="J41" s="386" t="s">
        <v>421</v>
      </c>
      <c r="K41" s="386" t="s">
        <v>3</v>
      </c>
      <c r="L41" s="386" t="s">
        <v>3</v>
      </c>
      <c r="M41" s="386" t="s">
        <v>434</v>
      </c>
    </row>
    <row r="42" spans="1:13" ht="110.25" x14ac:dyDescent="0.25">
      <c r="A42" s="670"/>
      <c r="B42" s="670"/>
      <c r="C42" s="670"/>
      <c r="D42" s="670"/>
      <c r="E42" s="386" t="s">
        <v>558</v>
      </c>
      <c r="F42" s="306" t="s">
        <v>559</v>
      </c>
      <c r="G42" s="386" t="s">
        <v>560</v>
      </c>
      <c r="H42" s="386" t="s">
        <v>561</v>
      </c>
      <c r="I42" s="386" t="s">
        <v>304</v>
      </c>
      <c r="J42" s="386" t="s">
        <v>562</v>
      </c>
      <c r="K42" s="386" t="s">
        <v>563</v>
      </c>
      <c r="L42" s="386" t="s">
        <v>3</v>
      </c>
      <c r="M42" s="386" t="s">
        <v>564</v>
      </c>
    </row>
    <row r="43" spans="1:13" ht="157.5" x14ac:dyDescent="0.25">
      <c r="A43" s="670"/>
      <c r="B43" s="670"/>
      <c r="C43" s="670"/>
      <c r="D43" s="670"/>
      <c r="E43" s="386"/>
      <c r="F43" s="306" t="s">
        <v>565</v>
      </c>
      <c r="G43" s="386" t="s">
        <v>566</v>
      </c>
      <c r="H43" s="386" t="s">
        <v>567</v>
      </c>
      <c r="I43" s="386" t="s">
        <v>304</v>
      </c>
      <c r="J43" s="386" t="s">
        <v>421</v>
      </c>
      <c r="K43" s="386" t="s">
        <v>3</v>
      </c>
      <c r="L43" s="386" t="s">
        <v>3</v>
      </c>
      <c r="M43" s="386" t="s">
        <v>568</v>
      </c>
    </row>
    <row r="44" spans="1:13" ht="157.5" x14ac:dyDescent="0.25">
      <c r="A44" s="670"/>
      <c r="B44" s="670"/>
      <c r="C44" s="670"/>
      <c r="D44" s="670"/>
      <c r="E44" s="386"/>
      <c r="F44" s="306" t="s">
        <v>569</v>
      </c>
      <c r="G44" s="386" t="s">
        <v>570</v>
      </c>
      <c r="H44" s="386" t="s">
        <v>571</v>
      </c>
      <c r="I44" s="386" t="s">
        <v>304</v>
      </c>
      <c r="J44" s="386" t="s">
        <v>421</v>
      </c>
      <c r="K44" s="386" t="s">
        <v>3</v>
      </c>
      <c r="L44" s="386" t="s">
        <v>3</v>
      </c>
      <c r="M44" s="386" t="s">
        <v>434</v>
      </c>
    </row>
    <row r="45" spans="1:13" ht="189" x14ac:dyDescent="0.25">
      <c r="A45" s="670"/>
      <c r="B45" s="670"/>
      <c r="C45" s="670"/>
      <c r="D45" s="670"/>
      <c r="E45" s="386"/>
      <c r="F45" s="306" t="s">
        <v>572</v>
      </c>
      <c r="G45" s="386" t="s">
        <v>573</v>
      </c>
      <c r="H45" s="386" t="s">
        <v>574</v>
      </c>
      <c r="I45" s="386" t="s">
        <v>304</v>
      </c>
      <c r="J45" s="386" t="s">
        <v>421</v>
      </c>
      <c r="K45" s="386" t="s">
        <v>3</v>
      </c>
      <c r="L45" s="386" t="s">
        <v>3</v>
      </c>
      <c r="M45" s="386" t="s">
        <v>575</v>
      </c>
    </row>
    <row r="46" spans="1:13" ht="236.25" x14ac:dyDescent="0.25">
      <c r="A46" s="670">
        <v>14</v>
      </c>
      <c r="B46" s="670" t="s">
        <v>2376</v>
      </c>
      <c r="C46" s="670" t="s">
        <v>407</v>
      </c>
      <c r="D46" s="670" t="s">
        <v>413</v>
      </c>
      <c r="E46" s="670" t="s">
        <v>576</v>
      </c>
      <c r="F46" s="306" t="s">
        <v>246</v>
      </c>
      <c r="G46" s="386" t="s">
        <v>577</v>
      </c>
      <c r="H46" s="386" t="s">
        <v>578</v>
      </c>
      <c r="I46" s="386" t="s">
        <v>304</v>
      </c>
      <c r="J46" s="308" t="s">
        <v>579</v>
      </c>
      <c r="K46" s="386" t="s">
        <v>580</v>
      </c>
      <c r="L46" s="386" t="s">
        <v>581</v>
      </c>
      <c r="M46" s="386" t="s">
        <v>582</v>
      </c>
    </row>
    <row r="47" spans="1:13" ht="204.75" x14ac:dyDescent="0.25">
      <c r="A47" s="670"/>
      <c r="B47" s="670"/>
      <c r="C47" s="670"/>
      <c r="D47" s="670"/>
      <c r="E47" s="670"/>
      <c r="F47" s="306" t="s">
        <v>583</v>
      </c>
      <c r="G47" s="386" t="s">
        <v>1296</v>
      </c>
      <c r="H47" s="386" t="s">
        <v>448</v>
      </c>
      <c r="I47" s="386" t="s">
        <v>304</v>
      </c>
      <c r="J47" s="386" t="s">
        <v>584</v>
      </c>
      <c r="K47" s="386" t="s">
        <v>585</v>
      </c>
      <c r="L47" s="386" t="s">
        <v>3</v>
      </c>
      <c r="M47" s="386" t="s">
        <v>586</v>
      </c>
    </row>
    <row r="48" spans="1:13" ht="126" x14ac:dyDescent="0.25">
      <c r="A48" s="386">
        <v>16</v>
      </c>
      <c r="B48" s="386" t="s">
        <v>2377</v>
      </c>
      <c r="C48" s="386" t="s">
        <v>399</v>
      </c>
      <c r="D48" s="386" t="s">
        <v>587</v>
      </c>
      <c r="E48" s="386" t="s">
        <v>304</v>
      </c>
      <c r="F48" s="306" t="s">
        <v>247</v>
      </c>
      <c r="G48" s="386" t="s">
        <v>588</v>
      </c>
      <c r="H48" s="386" t="s">
        <v>589</v>
      </c>
      <c r="I48" s="386" t="s">
        <v>304</v>
      </c>
      <c r="J48" s="386" t="s">
        <v>590</v>
      </c>
      <c r="K48" s="386" t="s">
        <v>3</v>
      </c>
      <c r="L48" s="386" t="s">
        <v>3</v>
      </c>
      <c r="M48" s="386" t="s">
        <v>591</v>
      </c>
    </row>
    <row r="49" spans="1:13" ht="157.5" x14ac:dyDescent="0.25">
      <c r="A49" s="670">
        <v>17</v>
      </c>
      <c r="B49" s="670" t="s">
        <v>2378</v>
      </c>
      <c r="C49" s="670" t="s">
        <v>399</v>
      </c>
      <c r="D49" s="670" t="s">
        <v>592</v>
      </c>
      <c r="E49" s="670" t="s">
        <v>304</v>
      </c>
      <c r="F49" s="306" t="s">
        <v>248</v>
      </c>
      <c r="G49" s="386" t="s">
        <v>593</v>
      </c>
      <c r="H49" s="386" t="s">
        <v>594</v>
      </c>
      <c r="I49" s="386" t="s">
        <v>304</v>
      </c>
      <c r="J49" s="386" t="s">
        <v>1297</v>
      </c>
      <c r="K49" s="386" t="s">
        <v>421</v>
      </c>
      <c r="L49" s="386" t="s">
        <v>3</v>
      </c>
      <c r="M49" s="386" t="s">
        <v>595</v>
      </c>
    </row>
    <row r="50" spans="1:13" ht="141.75" x14ac:dyDescent="0.25">
      <c r="A50" s="670"/>
      <c r="B50" s="670"/>
      <c r="C50" s="670"/>
      <c r="D50" s="670"/>
      <c r="E50" s="670"/>
      <c r="F50" s="306" t="s">
        <v>596</v>
      </c>
      <c r="G50" s="386" t="s">
        <v>597</v>
      </c>
      <c r="H50" s="386" t="s">
        <v>598</v>
      </c>
      <c r="I50" s="386" t="s">
        <v>304</v>
      </c>
      <c r="J50" s="386" t="s">
        <v>421</v>
      </c>
      <c r="K50" s="386" t="s">
        <v>3</v>
      </c>
      <c r="L50" s="386" t="s">
        <v>3</v>
      </c>
      <c r="M50" s="386" t="s">
        <v>434</v>
      </c>
    </row>
    <row r="51" spans="1:13" ht="157.5" x14ac:dyDescent="0.25">
      <c r="A51" s="670"/>
      <c r="B51" s="670"/>
      <c r="C51" s="670"/>
      <c r="D51" s="670"/>
      <c r="E51" s="670"/>
      <c r="F51" s="306" t="s">
        <v>599</v>
      </c>
      <c r="G51" s="386" t="s">
        <v>600</v>
      </c>
      <c r="H51" s="386" t="s">
        <v>448</v>
      </c>
      <c r="I51" s="386" t="s">
        <v>304</v>
      </c>
      <c r="J51" s="386" t="s">
        <v>601</v>
      </c>
      <c r="K51" s="386" t="s">
        <v>3</v>
      </c>
      <c r="L51" s="386" t="s">
        <v>3</v>
      </c>
      <c r="M51" s="386" t="s">
        <v>602</v>
      </c>
    </row>
    <row r="52" spans="1:13" ht="141.75" x14ac:dyDescent="0.25">
      <c r="A52" s="670"/>
      <c r="B52" s="670"/>
      <c r="C52" s="670"/>
      <c r="D52" s="670"/>
      <c r="E52" s="670"/>
      <c r="F52" s="306" t="s">
        <v>603</v>
      </c>
      <c r="G52" s="386" t="s">
        <v>604</v>
      </c>
      <c r="H52" s="386" t="s">
        <v>605</v>
      </c>
      <c r="I52" s="386" t="s">
        <v>304</v>
      </c>
      <c r="J52" s="386" t="s">
        <v>606</v>
      </c>
      <c r="K52" s="386" t="s">
        <v>3</v>
      </c>
      <c r="L52" s="386" t="s">
        <v>3</v>
      </c>
      <c r="M52" s="386" t="s">
        <v>607</v>
      </c>
    </row>
    <row r="53" spans="1:13" s="1" customFormat="1" ht="189" x14ac:dyDescent="0.25">
      <c r="A53" s="386">
        <v>17</v>
      </c>
      <c r="B53" s="386" t="s">
        <v>2379</v>
      </c>
      <c r="C53" s="386" t="s">
        <v>407</v>
      </c>
      <c r="D53" s="386" t="s">
        <v>413</v>
      </c>
      <c r="E53" s="386" t="s">
        <v>608</v>
      </c>
      <c r="F53" s="306" t="s">
        <v>249</v>
      </c>
      <c r="G53" s="386" t="s">
        <v>609</v>
      </c>
      <c r="H53" s="386" t="s">
        <v>610</v>
      </c>
      <c r="I53" s="386" t="s">
        <v>443</v>
      </c>
      <c r="J53" s="386" t="s">
        <v>611</v>
      </c>
      <c r="K53" s="386" t="s">
        <v>612</v>
      </c>
      <c r="L53" s="386" t="s">
        <v>3</v>
      </c>
      <c r="M53" s="386" t="s">
        <v>613</v>
      </c>
    </row>
    <row r="54" spans="1:13" s="1" customFormat="1" ht="157.5" x14ac:dyDescent="0.25">
      <c r="A54" s="670">
        <v>17</v>
      </c>
      <c r="B54" s="670" t="s">
        <v>2380</v>
      </c>
      <c r="C54" s="670" t="s">
        <v>399</v>
      </c>
      <c r="D54" s="670" t="s">
        <v>614</v>
      </c>
      <c r="E54" s="670" t="s">
        <v>304</v>
      </c>
      <c r="F54" s="306" t="s">
        <v>250</v>
      </c>
      <c r="G54" s="386" t="s">
        <v>615</v>
      </c>
      <c r="H54" s="386" t="s">
        <v>616</v>
      </c>
      <c r="I54" s="386" t="s">
        <v>403</v>
      </c>
      <c r="J54" s="386" t="s">
        <v>617</v>
      </c>
      <c r="K54" s="386" t="s">
        <v>618</v>
      </c>
      <c r="L54" s="386" t="s">
        <v>3</v>
      </c>
      <c r="M54" s="386" t="s">
        <v>619</v>
      </c>
    </row>
    <row r="55" spans="1:13" ht="78.75" x14ac:dyDescent="0.25">
      <c r="A55" s="670"/>
      <c r="B55" s="670"/>
      <c r="C55" s="670"/>
      <c r="D55" s="670"/>
      <c r="E55" s="670"/>
      <c r="F55" s="306" t="s">
        <v>620</v>
      </c>
      <c r="G55" s="386" t="s">
        <v>621</v>
      </c>
      <c r="H55" s="386" t="s">
        <v>622</v>
      </c>
      <c r="I55" s="386" t="s">
        <v>403</v>
      </c>
      <c r="J55" s="386" t="s">
        <v>421</v>
      </c>
      <c r="K55" s="386" t="s">
        <v>623</v>
      </c>
      <c r="L55" s="386" t="s">
        <v>3</v>
      </c>
      <c r="M55" s="386" t="s">
        <v>624</v>
      </c>
    </row>
    <row r="56" spans="1:13" ht="189" x14ac:dyDescent="0.25">
      <c r="A56" s="670"/>
      <c r="B56" s="670"/>
      <c r="C56" s="670"/>
      <c r="D56" s="670"/>
      <c r="E56" s="670"/>
      <c r="F56" s="306" t="s">
        <v>625</v>
      </c>
      <c r="G56" s="386" t="s">
        <v>626</v>
      </c>
      <c r="H56" s="386" t="s">
        <v>448</v>
      </c>
      <c r="I56" s="386" t="s">
        <v>97</v>
      </c>
      <c r="J56" s="386" t="s">
        <v>627</v>
      </c>
      <c r="K56" s="386" t="s">
        <v>1298</v>
      </c>
      <c r="L56" s="386" t="s">
        <v>3</v>
      </c>
      <c r="M56" s="386" t="s">
        <v>628</v>
      </c>
    </row>
    <row r="57" spans="1:13" ht="267.75" x14ac:dyDescent="0.25">
      <c r="A57" s="386">
        <v>19</v>
      </c>
      <c r="B57" s="386" t="s">
        <v>2381</v>
      </c>
      <c r="C57" s="386" t="s">
        <v>399</v>
      </c>
      <c r="D57" s="386" t="s">
        <v>629</v>
      </c>
      <c r="E57" s="386" t="s">
        <v>304</v>
      </c>
      <c r="F57" s="306" t="s">
        <v>251</v>
      </c>
      <c r="G57" s="386" t="s">
        <v>1299</v>
      </c>
      <c r="H57" s="386" t="s">
        <v>630</v>
      </c>
      <c r="I57" s="386" t="s">
        <v>443</v>
      </c>
      <c r="J57" s="386" t="s">
        <v>631</v>
      </c>
      <c r="K57" s="386" t="s">
        <v>3</v>
      </c>
      <c r="L57" s="386" t="s">
        <v>3</v>
      </c>
      <c r="M57" s="386" t="s">
        <v>632</v>
      </c>
    </row>
    <row r="58" spans="1:13" ht="110.25" x14ac:dyDescent="0.25">
      <c r="A58" s="670">
        <v>19</v>
      </c>
      <c r="B58" s="670" t="s">
        <v>2382</v>
      </c>
      <c r="C58" s="670" t="s">
        <v>407</v>
      </c>
      <c r="D58" s="670" t="s">
        <v>413</v>
      </c>
      <c r="E58" s="386" t="s">
        <v>633</v>
      </c>
      <c r="F58" s="306" t="s">
        <v>252</v>
      </c>
      <c r="G58" s="386" t="s">
        <v>1300</v>
      </c>
      <c r="H58" s="386" t="s">
        <v>634</v>
      </c>
      <c r="I58" s="386" t="s">
        <v>304</v>
      </c>
      <c r="J58" s="386" t="s">
        <v>421</v>
      </c>
      <c r="K58" s="386" t="s">
        <v>3</v>
      </c>
      <c r="L58" s="386" t="s">
        <v>635</v>
      </c>
      <c r="M58" s="386" t="s">
        <v>636</v>
      </c>
    </row>
    <row r="59" spans="1:13" ht="189" x14ac:dyDescent="0.25">
      <c r="A59" s="670"/>
      <c r="B59" s="670"/>
      <c r="C59" s="670"/>
      <c r="D59" s="670"/>
      <c r="E59" s="386"/>
      <c r="F59" s="306" t="s">
        <v>637</v>
      </c>
      <c r="G59" s="386" t="s">
        <v>638</v>
      </c>
      <c r="H59" s="386" t="s">
        <v>639</v>
      </c>
      <c r="I59" s="386" t="s">
        <v>304</v>
      </c>
      <c r="J59" s="386" t="s">
        <v>640</v>
      </c>
      <c r="K59" s="386" t="s">
        <v>641</v>
      </c>
      <c r="L59" s="386" t="s">
        <v>3</v>
      </c>
      <c r="M59" s="386" t="s">
        <v>642</v>
      </c>
    </row>
    <row r="60" spans="1:13" ht="204.75" x14ac:dyDescent="0.25">
      <c r="A60" s="670"/>
      <c r="B60" s="670"/>
      <c r="C60" s="670"/>
      <c r="D60" s="670"/>
      <c r="E60" s="386"/>
      <c r="F60" s="306" t="s">
        <v>643</v>
      </c>
      <c r="G60" s="386" t="s">
        <v>644</v>
      </c>
      <c r="H60" s="386" t="s">
        <v>645</v>
      </c>
      <c r="I60" s="386" t="s">
        <v>304</v>
      </c>
      <c r="J60" s="386" t="s">
        <v>421</v>
      </c>
      <c r="K60" s="386" t="s">
        <v>1301</v>
      </c>
      <c r="L60" s="386" t="s">
        <v>3</v>
      </c>
      <c r="M60" s="386" t="s">
        <v>646</v>
      </c>
    </row>
    <row r="61" spans="1:13" ht="94.5" x14ac:dyDescent="0.25">
      <c r="A61" s="670"/>
      <c r="B61" s="670"/>
      <c r="C61" s="670"/>
      <c r="D61" s="670"/>
      <c r="E61" s="386"/>
      <c r="F61" s="306" t="s">
        <v>647</v>
      </c>
      <c r="G61" s="386" t="s">
        <v>648</v>
      </c>
      <c r="H61" s="386" t="s">
        <v>448</v>
      </c>
      <c r="I61" s="386" t="s">
        <v>304</v>
      </c>
      <c r="J61" s="386" t="s">
        <v>421</v>
      </c>
      <c r="K61" s="386" t="s">
        <v>3</v>
      </c>
      <c r="L61" s="386" t="s">
        <v>3</v>
      </c>
      <c r="M61" s="386" t="s">
        <v>649</v>
      </c>
    </row>
    <row r="62" spans="1:13" s="1" customFormat="1" ht="157.5" x14ac:dyDescent="0.25">
      <c r="A62" s="386">
        <v>19</v>
      </c>
      <c r="B62" s="386" t="s">
        <v>2383</v>
      </c>
      <c r="C62" s="386" t="s">
        <v>399</v>
      </c>
      <c r="D62" s="386" t="s">
        <v>650</v>
      </c>
      <c r="E62" s="386" t="s">
        <v>317</v>
      </c>
      <c r="F62" s="306" t="s">
        <v>253</v>
      </c>
      <c r="G62" s="386" t="s">
        <v>1302</v>
      </c>
      <c r="H62" s="386" t="s">
        <v>651</v>
      </c>
      <c r="I62" s="386" t="s">
        <v>304</v>
      </c>
      <c r="J62" s="386" t="s">
        <v>421</v>
      </c>
      <c r="K62" s="386" t="s">
        <v>652</v>
      </c>
      <c r="L62" s="386" t="s">
        <v>3</v>
      </c>
      <c r="M62" s="386" t="s">
        <v>653</v>
      </c>
    </row>
    <row r="63" spans="1:13" ht="220.5" x14ac:dyDescent="0.25">
      <c r="A63" s="670">
        <v>20</v>
      </c>
      <c r="B63" s="670" t="s">
        <v>2384</v>
      </c>
      <c r="C63" s="670" t="s">
        <v>654</v>
      </c>
      <c r="D63" s="670" t="s">
        <v>655</v>
      </c>
      <c r="E63" s="386"/>
      <c r="F63" s="306" t="s">
        <v>254</v>
      </c>
      <c r="G63" s="386" t="s">
        <v>656</v>
      </c>
      <c r="H63" s="386" t="s">
        <v>657</v>
      </c>
      <c r="I63" s="386" t="s">
        <v>304</v>
      </c>
      <c r="J63" s="386" t="s">
        <v>658</v>
      </c>
      <c r="K63" s="386" t="s">
        <v>3</v>
      </c>
      <c r="L63" s="386" t="s">
        <v>659</v>
      </c>
      <c r="M63" s="386" t="s">
        <v>660</v>
      </c>
    </row>
    <row r="64" spans="1:13" ht="78.75" x14ac:dyDescent="0.25">
      <c r="A64" s="670"/>
      <c r="B64" s="670"/>
      <c r="C64" s="670"/>
      <c r="D64" s="670"/>
      <c r="E64" s="386"/>
      <c r="F64" s="306" t="s">
        <v>661</v>
      </c>
      <c r="G64" s="386" t="s">
        <v>662</v>
      </c>
      <c r="H64" s="386" t="s">
        <v>663</v>
      </c>
      <c r="I64" s="386" t="s">
        <v>304</v>
      </c>
      <c r="J64" s="386" t="s">
        <v>664</v>
      </c>
      <c r="K64" s="386" t="s">
        <v>3</v>
      </c>
      <c r="L64" s="386" t="s">
        <v>3</v>
      </c>
      <c r="M64" s="386" t="s">
        <v>665</v>
      </c>
    </row>
    <row r="65" spans="1:13" ht="189" x14ac:dyDescent="0.25">
      <c r="A65" s="670"/>
      <c r="B65" s="670"/>
      <c r="C65" s="670"/>
      <c r="D65" s="670"/>
      <c r="E65" s="386"/>
      <c r="F65" s="306" t="s">
        <v>666</v>
      </c>
      <c r="G65" s="386" t="s">
        <v>1303</v>
      </c>
      <c r="H65" s="386" t="s">
        <v>667</v>
      </c>
      <c r="I65" s="386" t="s">
        <v>304</v>
      </c>
      <c r="J65" s="386" t="s">
        <v>668</v>
      </c>
      <c r="K65" s="386" t="s">
        <v>3</v>
      </c>
      <c r="L65" s="386" t="s">
        <v>3</v>
      </c>
      <c r="M65" s="386" t="s">
        <v>669</v>
      </c>
    </row>
    <row r="66" spans="1:13" s="1" customFormat="1" ht="330.75" x14ac:dyDescent="0.25">
      <c r="A66" s="670"/>
      <c r="B66" s="670"/>
      <c r="C66" s="670"/>
      <c r="D66" s="670"/>
      <c r="E66" s="386" t="s">
        <v>670</v>
      </c>
      <c r="F66" s="306" t="s">
        <v>671</v>
      </c>
      <c r="G66" s="386" t="s">
        <v>672</v>
      </c>
      <c r="H66" s="386" t="s">
        <v>448</v>
      </c>
      <c r="I66" s="386" t="s">
        <v>304</v>
      </c>
      <c r="J66" s="386" t="s">
        <v>397</v>
      </c>
      <c r="K66" s="386" t="s">
        <v>3</v>
      </c>
      <c r="L66" s="386" t="s">
        <v>3</v>
      </c>
      <c r="M66" s="386" t="s">
        <v>673</v>
      </c>
    </row>
    <row r="67" spans="1:13" ht="189" x14ac:dyDescent="0.25">
      <c r="A67" s="670"/>
      <c r="B67" s="670"/>
      <c r="C67" s="670"/>
      <c r="D67" s="670"/>
      <c r="E67" s="386"/>
      <c r="F67" s="306" t="s">
        <v>674</v>
      </c>
      <c r="G67" s="386" t="s">
        <v>675</v>
      </c>
      <c r="H67" s="386" t="s">
        <v>676</v>
      </c>
      <c r="I67" s="386" t="s">
        <v>304</v>
      </c>
      <c r="J67" s="386" t="s">
        <v>1304</v>
      </c>
      <c r="K67" s="386" t="s">
        <v>3</v>
      </c>
      <c r="L67" s="386" t="s">
        <v>3</v>
      </c>
      <c r="M67" s="309" t="s">
        <v>677</v>
      </c>
    </row>
    <row r="68" spans="1:13" ht="204.75" x14ac:dyDescent="0.25">
      <c r="A68" s="670"/>
      <c r="B68" s="670"/>
      <c r="C68" s="670"/>
      <c r="D68" s="670"/>
      <c r="E68" s="386"/>
      <c r="F68" s="306" t="s">
        <v>678</v>
      </c>
      <c r="G68" s="386" t="s">
        <v>679</v>
      </c>
      <c r="H68" s="386" t="s">
        <v>680</v>
      </c>
      <c r="I68" s="386" t="s">
        <v>304</v>
      </c>
      <c r="J68" s="386" t="s">
        <v>1305</v>
      </c>
      <c r="K68" s="386" t="s">
        <v>3</v>
      </c>
      <c r="L68" s="386" t="s">
        <v>3</v>
      </c>
      <c r="M68" s="386" t="s">
        <v>681</v>
      </c>
    </row>
    <row r="69" spans="1:13" ht="126" x14ac:dyDescent="0.25">
      <c r="A69" s="670"/>
      <c r="B69" s="670"/>
      <c r="C69" s="670"/>
      <c r="D69" s="670"/>
      <c r="E69" s="386"/>
      <c r="F69" s="306" t="s">
        <v>682</v>
      </c>
      <c r="G69" s="386" t="s">
        <v>683</v>
      </c>
      <c r="H69" s="386" t="s">
        <v>684</v>
      </c>
      <c r="I69" s="386" t="s">
        <v>304</v>
      </c>
      <c r="J69" s="386" t="s">
        <v>685</v>
      </c>
      <c r="K69" s="386" t="s">
        <v>3</v>
      </c>
      <c r="L69" s="386" t="s">
        <v>3</v>
      </c>
      <c r="M69" s="386" t="s">
        <v>686</v>
      </c>
    </row>
    <row r="70" spans="1:13" ht="141.75" x14ac:dyDescent="0.25">
      <c r="A70" s="386">
        <v>20</v>
      </c>
      <c r="B70" s="386" t="s">
        <v>2385</v>
      </c>
      <c r="C70" s="386" t="s">
        <v>687</v>
      </c>
      <c r="D70" s="386" t="s">
        <v>413</v>
      </c>
      <c r="E70" s="386" t="s">
        <v>304</v>
      </c>
      <c r="F70" s="306" t="s">
        <v>255</v>
      </c>
      <c r="G70" s="386" t="s">
        <v>688</v>
      </c>
      <c r="H70" s="386" t="s">
        <v>689</v>
      </c>
      <c r="I70" s="386" t="s">
        <v>304</v>
      </c>
      <c r="J70" s="386" t="s">
        <v>421</v>
      </c>
      <c r="K70" s="386" t="s">
        <v>690</v>
      </c>
      <c r="L70" s="386" t="s">
        <v>3</v>
      </c>
      <c r="M70" s="386" t="s">
        <v>691</v>
      </c>
    </row>
    <row r="71" spans="1:13" ht="126" x14ac:dyDescent="0.25">
      <c r="A71" s="670">
        <v>21</v>
      </c>
      <c r="B71" s="670" t="s">
        <v>2386</v>
      </c>
      <c r="C71" s="670" t="s">
        <v>399</v>
      </c>
      <c r="D71" s="670" t="s">
        <v>692</v>
      </c>
      <c r="E71" s="670" t="s">
        <v>304</v>
      </c>
      <c r="F71" s="306" t="s">
        <v>256</v>
      </c>
      <c r="G71" s="386" t="s">
        <v>693</v>
      </c>
      <c r="H71" s="386" t="s">
        <v>507</v>
      </c>
      <c r="I71" s="386" t="s">
        <v>304</v>
      </c>
      <c r="J71" s="386" t="s">
        <v>421</v>
      </c>
      <c r="K71" s="386" t="s">
        <v>3</v>
      </c>
      <c r="L71" s="386" t="s">
        <v>3</v>
      </c>
      <c r="M71" s="386" t="s">
        <v>694</v>
      </c>
    </row>
    <row r="72" spans="1:13" ht="63" x14ac:dyDescent="0.25">
      <c r="A72" s="670"/>
      <c r="B72" s="670"/>
      <c r="C72" s="670"/>
      <c r="D72" s="670"/>
      <c r="E72" s="670"/>
      <c r="F72" s="306" t="s">
        <v>695</v>
      </c>
      <c r="G72" s="386" t="s">
        <v>696</v>
      </c>
      <c r="H72" s="386" t="s">
        <v>448</v>
      </c>
      <c r="I72" s="386" t="s">
        <v>304</v>
      </c>
      <c r="J72" s="386" t="s">
        <v>421</v>
      </c>
      <c r="K72" s="386" t="s">
        <v>697</v>
      </c>
      <c r="L72" s="386" t="s">
        <v>3</v>
      </c>
      <c r="M72" s="307" t="s">
        <v>477</v>
      </c>
    </row>
    <row r="73" spans="1:13" ht="141.75" x14ac:dyDescent="0.25">
      <c r="A73" s="670">
        <v>22</v>
      </c>
      <c r="B73" s="670" t="s">
        <v>2387</v>
      </c>
      <c r="C73" s="670" t="s">
        <v>698</v>
      </c>
      <c r="D73" s="670" t="s">
        <v>413</v>
      </c>
      <c r="E73" s="670" t="s">
        <v>304</v>
      </c>
      <c r="F73" s="306" t="s">
        <v>257</v>
      </c>
      <c r="G73" s="386" t="s">
        <v>699</v>
      </c>
      <c r="H73" s="386" t="s">
        <v>700</v>
      </c>
      <c r="I73" s="386" t="s">
        <v>443</v>
      </c>
      <c r="J73" s="386" t="s">
        <v>701</v>
      </c>
      <c r="K73" s="386" t="s">
        <v>702</v>
      </c>
      <c r="L73" s="386" t="s">
        <v>3</v>
      </c>
      <c r="M73" s="386" t="s">
        <v>703</v>
      </c>
    </row>
    <row r="74" spans="1:13" ht="157.5" x14ac:dyDescent="0.25">
      <c r="A74" s="670"/>
      <c r="B74" s="670"/>
      <c r="C74" s="670"/>
      <c r="D74" s="670"/>
      <c r="E74" s="670"/>
      <c r="F74" s="306" t="s">
        <v>704</v>
      </c>
      <c r="G74" s="386" t="s">
        <v>705</v>
      </c>
      <c r="H74" s="386" t="s">
        <v>706</v>
      </c>
      <c r="I74" s="386" t="s">
        <v>403</v>
      </c>
      <c r="J74" s="386" t="s">
        <v>707</v>
      </c>
      <c r="K74" s="386" t="s">
        <v>1306</v>
      </c>
      <c r="L74" s="386" t="s">
        <v>3</v>
      </c>
      <c r="M74" s="386" t="s">
        <v>708</v>
      </c>
    </row>
    <row r="75" spans="1:13" ht="94.5" x14ac:dyDescent="0.25">
      <c r="A75" s="670"/>
      <c r="B75" s="670"/>
      <c r="C75" s="670"/>
      <c r="D75" s="670"/>
      <c r="E75" s="670"/>
      <c r="F75" s="306" t="s">
        <v>709</v>
      </c>
      <c r="G75" s="386" t="s">
        <v>710</v>
      </c>
      <c r="H75" s="386" t="s">
        <v>711</v>
      </c>
      <c r="I75" s="386" t="s">
        <v>403</v>
      </c>
      <c r="J75" s="386" t="s">
        <v>421</v>
      </c>
      <c r="K75" s="386" t="s">
        <v>712</v>
      </c>
      <c r="L75" s="386" t="s">
        <v>3</v>
      </c>
      <c r="M75" s="307" t="s">
        <v>713</v>
      </c>
    </row>
    <row r="76" spans="1:13" ht="180.95" customHeight="1" x14ac:dyDescent="0.25">
      <c r="A76" s="557" t="s">
        <v>2463</v>
      </c>
      <c r="B76" s="558"/>
      <c r="C76" s="558"/>
      <c r="D76" s="558"/>
      <c r="E76" s="558"/>
      <c r="F76" s="558"/>
      <c r="G76" s="558"/>
      <c r="H76" s="558"/>
      <c r="I76" s="558"/>
      <c r="J76" s="558"/>
      <c r="K76" s="558"/>
      <c r="L76" s="558"/>
      <c r="M76" s="559"/>
    </row>
    <row r="77" spans="1:13" x14ac:dyDescent="0.25">
      <c r="F77" s="311"/>
      <c r="G77" s="392"/>
      <c r="J77" s="392"/>
      <c r="K77" s="392"/>
    </row>
    <row r="78" spans="1:13" x14ac:dyDescent="0.25">
      <c r="F78" s="311"/>
    </row>
    <row r="79" spans="1:13" x14ac:dyDescent="0.25">
      <c r="F79" s="310"/>
      <c r="G79" s="392"/>
      <c r="J79" s="392"/>
    </row>
    <row r="80" spans="1:13" x14ac:dyDescent="0.25">
      <c r="F80" s="310"/>
      <c r="G80" s="392"/>
    </row>
    <row r="81" spans="6:6" s="2" customFormat="1" x14ac:dyDescent="0.25">
      <c r="F81" s="311"/>
    </row>
    <row r="82" spans="6:6" s="2" customFormat="1" x14ac:dyDescent="0.25">
      <c r="F82" s="311"/>
    </row>
    <row r="83" spans="6:6" s="2" customFormat="1" x14ac:dyDescent="0.25">
      <c r="F83" s="311"/>
    </row>
  </sheetData>
  <mergeCells count="56">
    <mergeCell ref="A23:A29"/>
    <mergeCell ref="B23:B29"/>
    <mergeCell ref="C23:C29"/>
    <mergeCell ref="D23:D29"/>
    <mergeCell ref="A1:M1"/>
    <mergeCell ref="A8:A14"/>
    <mergeCell ref="B8:B14"/>
    <mergeCell ref="C8:C14"/>
    <mergeCell ref="D8:D14"/>
    <mergeCell ref="A30:A31"/>
    <mergeCell ref="B30:B31"/>
    <mergeCell ref="C30:C31"/>
    <mergeCell ref="D30:D31"/>
    <mergeCell ref="A32:A37"/>
    <mergeCell ref="B32:B37"/>
    <mergeCell ref="C32:C37"/>
    <mergeCell ref="D32:D37"/>
    <mergeCell ref="A46:A47"/>
    <mergeCell ref="B46:B47"/>
    <mergeCell ref="C46:C47"/>
    <mergeCell ref="D46:D47"/>
    <mergeCell ref="E46:E47"/>
    <mergeCell ref="E32:E37"/>
    <mergeCell ref="A38:A45"/>
    <mergeCell ref="B38:B45"/>
    <mergeCell ref="C38:C45"/>
    <mergeCell ref="D38:D45"/>
    <mergeCell ref="A54:A56"/>
    <mergeCell ref="B54:B56"/>
    <mergeCell ref="C54:C56"/>
    <mergeCell ref="D54:D56"/>
    <mergeCell ref="E54:E56"/>
    <mergeCell ref="A49:A52"/>
    <mergeCell ref="B49:B52"/>
    <mergeCell ref="C49:C52"/>
    <mergeCell ref="D49:D52"/>
    <mergeCell ref="E49:E52"/>
    <mergeCell ref="A58:A61"/>
    <mergeCell ref="B58:B61"/>
    <mergeCell ref="C58:C61"/>
    <mergeCell ref="D58:D61"/>
    <mergeCell ref="A63:A69"/>
    <mergeCell ref="B63:B69"/>
    <mergeCell ref="C63:C69"/>
    <mergeCell ref="D63:D69"/>
    <mergeCell ref="A76:M76"/>
    <mergeCell ref="A71:A72"/>
    <mergeCell ref="B71:B72"/>
    <mergeCell ref="C71:C72"/>
    <mergeCell ref="D71:D72"/>
    <mergeCell ref="E71:E72"/>
    <mergeCell ref="A73:A75"/>
    <mergeCell ref="B73:B75"/>
    <mergeCell ref="C73:C75"/>
    <mergeCell ref="D73:D75"/>
    <mergeCell ref="E73:E75"/>
  </mergeCells>
  <hyperlinks>
    <hyperlink ref="M75" r:id="rId1"/>
    <hyperlink ref="M18" r:id="rId2"/>
    <hyperlink ref="M72" r:id="rId3"/>
  </hyperlinks>
  <pageMargins left="0.75" right="0.75" top="1" bottom="1" header="0.5" footer="0.5"/>
  <pageSetup paperSize="9" orientation="portrait" r:id="rId4"/>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workbookViewId="0">
      <selection sqref="A1:I1"/>
    </sheetView>
  </sheetViews>
  <sheetFormatPr defaultColWidth="20.125" defaultRowHeight="15.75" x14ac:dyDescent="0.25"/>
  <cols>
    <col min="1" max="8" width="20.125" style="429"/>
    <col min="9" max="9" width="37.625" style="429" bestFit="1" customWidth="1"/>
    <col min="10" max="16384" width="20.125" style="429"/>
  </cols>
  <sheetData>
    <row r="1" spans="1:10" ht="38.1" customHeight="1" x14ac:dyDescent="0.25">
      <c r="A1" s="673" t="s">
        <v>2235</v>
      </c>
      <c r="B1" s="673"/>
      <c r="C1" s="673"/>
      <c r="D1" s="673"/>
      <c r="E1" s="673"/>
      <c r="F1" s="673"/>
      <c r="G1" s="673"/>
      <c r="H1" s="673"/>
      <c r="I1" s="673"/>
    </row>
    <row r="2" spans="1:10" ht="19.5" thickBot="1" x14ac:dyDescent="0.3">
      <c r="A2" s="438" t="s">
        <v>2158</v>
      </c>
      <c r="B2" s="438" t="s">
        <v>130</v>
      </c>
      <c r="C2" s="438" t="s">
        <v>131</v>
      </c>
      <c r="D2" s="438" t="s">
        <v>227</v>
      </c>
      <c r="E2" s="438" t="s">
        <v>2159</v>
      </c>
      <c r="F2" s="438" t="s">
        <v>2160</v>
      </c>
      <c r="G2" s="438" t="s">
        <v>2161</v>
      </c>
      <c r="H2" s="438" t="s">
        <v>2162</v>
      </c>
      <c r="I2" s="438" t="s">
        <v>2163</v>
      </c>
      <c r="J2" s="159"/>
    </row>
    <row r="3" spans="1:10" x14ac:dyDescent="0.25">
      <c r="A3" s="447" t="s">
        <v>468</v>
      </c>
      <c r="B3" s="439" t="s">
        <v>167</v>
      </c>
      <c r="C3" s="19">
        <v>6</v>
      </c>
      <c r="D3" s="19">
        <v>55639857</v>
      </c>
      <c r="E3" s="19" t="s">
        <v>2164</v>
      </c>
      <c r="F3" s="440">
        <v>0.33306000000000002</v>
      </c>
      <c r="G3" s="19" t="s">
        <v>2165</v>
      </c>
      <c r="H3" s="429" t="s">
        <v>2166</v>
      </c>
      <c r="I3" s="19" t="s">
        <v>2167</v>
      </c>
    </row>
    <row r="4" spans="1:10" x14ac:dyDescent="0.25">
      <c r="A4" s="448" t="s">
        <v>468</v>
      </c>
      <c r="B4" s="441" t="s">
        <v>167</v>
      </c>
      <c r="C4" s="20">
        <v>6</v>
      </c>
      <c r="D4" s="20">
        <v>55944057</v>
      </c>
      <c r="E4" s="20" t="s">
        <v>2168</v>
      </c>
      <c r="F4" s="442">
        <v>0.53289500000000001</v>
      </c>
      <c r="G4" s="20" t="s">
        <v>2169</v>
      </c>
      <c r="H4" s="20" t="s">
        <v>2170</v>
      </c>
      <c r="I4" s="20" t="s">
        <v>2426</v>
      </c>
    </row>
    <row r="5" spans="1:10" x14ac:dyDescent="0.25">
      <c r="A5" s="448" t="s">
        <v>468</v>
      </c>
      <c r="B5" s="441" t="s">
        <v>167</v>
      </c>
      <c r="C5" s="20">
        <v>6</v>
      </c>
      <c r="D5" s="20">
        <v>56016833</v>
      </c>
      <c r="E5" s="20" t="s">
        <v>2171</v>
      </c>
      <c r="F5" s="442">
        <v>0.33306000000000002</v>
      </c>
      <c r="G5" s="20" t="s">
        <v>2165</v>
      </c>
      <c r="H5" s="20" t="s">
        <v>2172</v>
      </c>
      <c r="I5" s="20" t="s">
        <v>1414</v>
      </c>
    </row>
    <row r="6" spans="1:10" x14ac:dyDescent="0.25">
      <c r="A6" s="448" t="s">
        <v>468</v>
      </c>
      <c r="B6" s="441" t="s">
        <v>167</v>
      </c>
      <c r="C6" s="20">
        <v>6</v>
      </c>
      <c r="D6" s="20">
        <v>56068097</v>
      </c>
      <c r="E6" s="20" t="s">
        <v>2173</v>
      </c>
      <c r="F6" s="442">
        <v>0.33306000000000002</v>
      </c>
      <c r="G6" s="20" t="s">
        <v>2165</v>
      </c>
      <c r="H6" s="20" t="s">
        <v>2170</v>
      </c>
      <c r="I6" s="20" t="s">
        <v>2427</v>
      </c>
    </row>
    <row r="7" spans="1:10" x14ac:dyDescent="0.25">
      <c r="A7" s="448" t="s">
        <v>468</v>
      </c>
      <c r="B7" s="441" t="s">
        <v>167</v>
      </c>
      <c r="C7" s="20">
        <v>6</v>
      </c>
      <c r="D7" s="20">
        <v>56252237</v>
      </c>
      <c r="E7" s="20" t="s">
        <v>2174</v>
      </c>
      <c r="F7" s="442">
        <v>0.46087499999999998</v>
      </c>
      <c r="G7" s="20" t="s">
        <v>2175</v>
      </c>
      <c r="H7" s="20" t="s">
        <v>2176</v>
      </c>
      <c r="I7" s="20" t="s">
        <v>2428</v>
      </c>
    </row>
    <row r="8" spans="1:10" ht="16.5" thickBot="1" x14ac:dyDescent="0.3">
      <c r="A8" s="449" t="s">
        <v>468</v>
      </c>
      <c r="B8" s="444" t="s">
        <v>167</v>
      </c>
      <c r="C8" s="443">
        <v>6</v>
      </c>
      <c r="D8" s="430">
        <v>56455043</v>
      </c>
      <c r="E8" s="443" t="s">
        <v>2177</v>
      </c>
      <c r="F8" s="445">
        <v>0.427867</v>
      </c>
      <c r="G8" s="443" t="s">
        <v>2178</v>
      </c>
      <c r="H8" s="443" t="s">
        <v>2179</v>
      </c>
      <c r="I8" s="443" t="s">
        <v>2429</v>
      </c>
    </row>
    <row r="9" spans="1:10" x14ac:dyDescent="0.25">
      <c r="A9" s="447" t="s">
        <v>253</v>
      </c>
      <c r="B9" s="439" t="s">
        <v>219</v>
      </c>
      <c r="C9" s="19">
        <v>19</v>
      </c>
      <c r="D9" s="19">
        <v>49516721</v>
      </c>
      <c r="E9" s="19" t="s">
        <v>2180</v>
      </c>
      <c r="F9" s="440">
        <v>0.53491699999999998</v>
      </c>
      <c r="G9" s="19" t="s">
        <v>2181</v>
      </c>
      <c r="H9" s="19" t="s">
        <v>2182</v>
      </c>
      <c r="I9" s="19" t="s">
        <v>2430</v>
      </c>
    </row>
    <row r="10" spans="1:10" x14ac:dyDescent="0.25">
      <c r="A10" s="448" t="s">
        <v>253</v>
      </c>
      <c r="B10" s="441" t="s">
        <v>219</v>
      </c>
      <c r="C10" s="20">
        <v>19</v>
      </c>
      <c r="D10" s="20">
        <v>49594215</v>
      </c>
      <c r="E10" s="20" t="s">
        <v>2183</v>
      </c>
      <c r="F10" s="442">
        <v>0.45435399999999998</v>
      </c>
      <c r="G10" s="20" t="s">
        <v>2184</v>
      </c>
      <c r="H10" s="20" t="s">
        <v>2170</v>
      </c>
      <c r="I10" s="20" t="s">
        <v>2185</v>
      </c>
    </row>
    <row r="11" spans="1:10" x14ac:dyDescent="0.25">
      <c r="A11" s="448" t="s">
        <v>253</v>
      </c>
      <c r="B11" s="441" t="s">
        <v>219</v>
      </c>
      <c r="C11" s="20">
        <v>19</v>
      </c>
      <c r="D11" s="20">
        <v>49642643</v>
      </c>
      <c r="E11" s="20" t="s">
        <v>2186</v>
      </c>
      <c r="F11" s="442">
        <v>0.98487000000000002</v>
      </c>
      <c r="G11" s="20" t="s">
        <v>2187</v>
      </c>
      <c r="H11" s="20" t="s">
        <v>2176</v>
      </c>
      <c r="I11" s="20" t="s">
        <v>2431</v>
      </c>
    </row>
    <row r="12" spans="1:10" x14ac:dyDescent="0.25">
      <c r="A12" s="448" t="s">
        <v>253</v>
      </c>
      <c r="B12" s="441" t="s">
        <v>219</v>
      </c>
      <c r="C12" s="20">
        <v>19</v>
      </c>
      <c r="D12" s="20">
        <v>49644388</v>
      </c>
      <c r="E12" s="20" t="s">
        <v>2188</v>
      </c>
      <c r="F12" s="442">
        <v>0.96951699999999996</v>
      </c>
      <c r="G12" s="20" t="s">
        <v>2189</v>
      </c>
      <c r="H12" s="20" t="s">
        <v>2179</v>
      </c>
      <c r="I12" s="20" t="s">
        <v>2431</v>
      </c>
    </row>
    <row r="13" spans="1:10" x14ac:dyDescent="0.25">
      <c r="A13" s="448" t="s">
        <v>253</v>
      </c>
      <c r="B13" s="441" t="s">
        <v>219</v>
      </c>
      <c r="C13" s="20">
        <v>19</v>
      </c>
      <c r="D13" s="20">
        <v>49689906</v>
      </c>
      <c r="E13" s="20" t="s">
        <v>2190</v>
      </c>
      <c r="F13" s="442">
        <v>0.56744099999999997</v>
      </c>
      <c r="G13" s="20" t="s">
        <v>2191</v>
      </c>
      <c r="H13" s="20" t="s">
        <v>2172</v>
      </c>
      <c r="I13" s="20" t="s">
        <v>2432</v>
      </c>
    </row>
    <row r="14" spans="1:10" x14ac:dyDescent="0.25">
      <c r="A14" s="448" t="s">
        <v>253</v>
      </c>
      <c r="B14" s="441" t="s">
        <v>219</v>
      </c>
      <c r="C14" s="20">
        <v>19</v>
      </c>
      <c r="D14" s="20">
        <v>49691135</v>
      </c>
      <c r="E14" s="20" t="s">
        <v>2192</v>
      </c>
      <c r="F14" s="442">
        <v>0.75725500000000001</v>
      </c>
      <c r="G14" s="20" t="s">
        <v>2165</v>
      </c>
      <c r="H14" s="20" t="s">
        <v>2193</v>
      </c>
      <c r="I14" s="20" t="s">
        <v>2194</v>
      </c>
    </row>
    <row r="15" spans="1:10" x14ac:dyDescent="0.25">
      <c r="A15" s="502" t="s">
        <v>253</v>
      </c>
      <c r="B15" s="540" t="s">
        <v>219</v>
      </c>
      <c r="C15" s="16">
        <v>19</v>
      </c>
      <c r="D15" s="16">
        <v>49704933</v>
      </c>
      <c r="E15" s="16" t="s">
        <v>2195</v>
      </c>
      <c r="F15" s="541">
        <v>0.75894399999999995</v>
      </c>
      <c r="G15" s="16" t="s">
        <v>2184</v>
      </c>
      <c r="H15" s="16" t="s">
        <v>2196</v>
      </c>
      <c r="I15" s="16" t="s">
        <v>2433</v>
      </c>
    </row>
    <row r="16" spans="1:10" s="446" customFormat="1" ht="39" customHeight="1" x14ac:dyDescent="0.25">
      <c r="A16" s="597" t="s">
        <v>2440</v>
      </c>
      <c r="B16" s="598"/>
      <c r="C16" s="598"/>
      <c r="D16" s="598"/>
      <c r="E16" s="598"/>
      <c r="F16" s="598"/>
      <c r="G16" s="598"/>
      <c r="H16" s="598"/>
      <c r="I16" s="599"/>
    </row>
  </sheetData>
  <mergeCells count="2">
    <mergeCell ref="A1:I1"/>
    <mergeCell ref="A16:I16"/>
  </mergeCells>
  <pageMargins left="0.7" right="0.7" top="0.75" bottom="0.75" header="0.3" footer="0.3"/>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workbookViewId="0">
      <selection sqref="A1:I1"/>
    </sheetView>
  </sheetViews>
  <sheetFormatPr defaultColWidth="12.875" defaultRowHeight="15.75" x14ac:dyDescent="0.25"/>
  <cols>
    <col min="1" max="9" width="12.875" style="287"/>
    <col min="10" max="10" width="12.875" style="15"/>
    <col min="11" max="16384" width="12.875" style="13"/>
  </cols>
  <sheetData>
    <row r="1" spans="1:10" ht="50.1" customHeight="1" x14ac:dyDescent="0.25">
      <c r="A1" s="619" t="s">
        <v>2417</v>
      </c>
      <c r="B1" s="619"/>
      <c r="C1" s="619"/>
      <c r="D1" s="619"/>
      <c r="E1" s="619"/>
      <c r="F1" s="619"/>
      <c r="G1" s="619"/>
      <c r="H1" s="619"/>
      <c r="I1" s="619"/>
    </row>
    <row r="2" spans="1:10" x14ac:dyDescent="0.25">
      <c r="A2" s="159" t="s">
        <v>2119</v>
      </c>
    </row>
    <row r="3" spans="1:10" ht="17.25" x14ac:dyDescent="0.25">
      <c r="A3" s="313" t="s">
        <v>821</v>
      </c>
      <c r="B3" s="313" t="s">
        <v>308</v>
      </c>
      <c r="C3" s="313" t="s">
        <v>822</v>
      </c>
      <c r="D3" s="313" t="s">
        <v>823</v>
      </c>
      <c r="E3" s="313" t="s">
        <v>824</v>
      </c>
      <c r="F3" s="313" t="s">
        <v>825</v>
      </c>
      <c r="G3" s="313" t="s">
        <v>826</v>
      </c>
      <c r="H3" s="315" t="s">
        <v>2039</v>
      </c>
      <c r="I3" s="313" t="s">
        <v>2040</v>
      </c>
    </row>
    <row r="4" spans="1:10" x14ac:dyDescent="0.25">
      <c r="A4" s="222" t="s">
        <v>827</v>
      </c>
      <c r="B4" s="222">
        <v>217</v>
      </c>
      <c r="C4" s="222">
        <v>6</v>
      </c>
      <c r="D4" s="222">
        <v>87</v>
      </c>
      <c r="E4" s="222">
        <v>20.65</v>
      </c>
      <c r="F4" s="222">
        <v>10.29</v>
      </c>
      <c r="G4" s="222">
        <v>18</v>
      </c>
      <c r="H4" s="316">
        <v>13</v>
      </c>
      <c r="I4" s="222">
        <v>24</v>
      </c>
    </row>
    <row r="5" spans="1:10" x14ac:dyDescent="0.25">
      <c r="A5" s="222" t="s">
        <v>828</v>
      </c>
      <c r="B5" s="222">
        <v>92</v>
      </c>
      <c r="C5" s="222">
        <v>5</v>
      </c>
      <c r="D5" s="222">
        <v>102</v>
      </c>
      <c r="E5" s="222">
        <v>29.35</v>
      </c>
      <c r="F5" s="222">
        <v>19.75</v>
      </c>
      <c r="G5" s="222">
        <v>24.5</v>
      </c>
      <c r="H5" s="222">
        <v>16</v>
      </c>
      <c r="I5" s="222">
        <v>36.5</v>
      </c>
    </row>
    <row r="6" spans="1:10" x14ac:dyDescent="0.25">
      <c r="A6" s="222" t="s">
        <v>829</v>
      </c>
      <c r="B6" s="222">
        <v>186</v>
      </c>
      <c r="C6" s="222">
        <v>10</v>
      </c>
      <c r="D6" s="222">
        <v>389</v>
      </c>
      <c r="E6" s="222">
        <v>69.22</v>
      </c>
      <c r="F6" s="222">
        <v>58.51</v>
      </c>
      <c r="G6" s="222">
        <v>53</v>
      </c>
      <c r="H6" s="222">
        <v>30.25</v>
      </c>
      <c r="I6" s="222">
        <v>85.75</v>
      </c>
    </row>
    <row r="7" spans="1:10" x14ac:dyDescent="0.25">
      <c r="A7" s="222" t="s">
        <v>830</v>
      </c>
      <c r="B7" s="222">
        <v>141</v>
      </c>
      <c r="C7" s="222">
        <v>1</v>
      </c>
      <c r="D7" s="222">
        <v>222</v>
      </c>
      <c r="E7" s="222">
        <v>18.46</v>
      </c>
      <c r="F7" s="222">
        <v>27.7</v>
      </c>
      <c r="G7" s="222">
        <v>9</v>
      </c>
      <c r="H7" s="222">
        <v>3</v>
      </c>
      <c r="I7" s="222">
        <v>23</v>
      </c>
    </row>
    <row r="8" spans="1:10" x14ac:dyDescent="0.25">
      <c r="A8" s="222" t="s">
        <v>831</v>
      </c>
      <c r="B8" s="222">
        <v>241</v>
      </c>
      <c r="C8" s="222">
        <v>1</v>
      </c>
      <c r="D8" s="317">
        <v>1459</v>
      </c>
      <c r="E8" s="222">
        <v>116</v>
      </c>
      <c r="F8" s="222">
        <v>177.5</v>
      </c>
      <c r="G8" s="222">
        <v>61</v>
      </c>
      <c r="H8" s="222">
        <v>21</v>
      </c>
      <c r="I8" s="222">
        <v>136</v>
      </c>
    </row>
    <row r="9" spans="1:10" x14ac:dyDescent="0.25">
      <c r="A9" s="222" t="s">
        <v>832</v>
      </c>
      <c r="B9" s="222">
        <v>251</v>
      </c>
      <c r="C9" s="222">
        <v>1</v>
      </c>
      <c r="D9" s="222">
        <v>729</v>
      </c>
      <c r="E9" s="222">
        <v>75.08</v>
      </c>
      <c r="F9" s="222">
        <v>99</v>
      </c>
      <c r="G9" s="222">
        <v>39</v>
      </c>
      <c r="H9" s="222">
        <v>18</v>
      </c>
      <c r="I9" s="222">
        <v>91</v>
      </c>
    </row>
    <row r="10" spans="1:10" x14ac:dyDescent="0.25">
      <c r="A10" s="318" t="s">
        <v>833</v>
      </c>
      <c r="B10" s="318">
        <v>430</v>
      </c>
      <c r="C10" s="318">
        <v>10</v>
      </c>
      <c r="D10" s="318">
        <v>448</v>
      </c>
      <c r="E10" s="318">
        <v>49.68</v>
      </c>
      <c r="F10" s="318">
        <v>62.87</v>
      </c>
      <c r="G10" s="318">
        <v>27.5</v>
      </c>
      <c r="H10" s="318">
        <v>15</v>
      </c>
      <c r="I10" s="318">
        <v>56</v>
      </c>
    </row>
    <row r="11" spans="1:10" x14ac:dyDescent="0.25">
      <c r="A11" s="319" t="s">
        <v>834</v>
      </c>
      <c r="B11" s="320">
        <v>1558</v>
      </c>
      <c r="C11" s="319">
        <v>1</v>
      </c>
      <c r="D11" s="320">
        <v>1459</v>
      </c>
      <c r="E11" s="319">
        <v>58.29</v>
      </c>
      <c r="F11" s="319">
        <v>94.97</v>
      </c>
      <c r="G11" s="319">
        <v>28</v>
      </c>
      <c r="H11" s="319">
        <v>15</v>
      </c>
      <c r="I11" s="319">
        <v>63</v>
      </c>
    </row>
    <row r="12" spans="1:10" ht="39.950000000000003" customHeight="1" x14ac:dyDescent="0.25">
      <c r="A12" s="674" t="s">
        <v>2416</v>
      </c>
      <c r="B12" s="674"/>
      <c r="C12" s="674"/>
      <c r="D12" s="674"/>
      <c r="E12" s="674"/>
      <c r="F12" s="674"/>
      <c r="G12" s="674"/>
      <c r="H12" s="674"/>
      <c r="I12" s="674"/>
      <c r="J12" s="517"/>
    </row>
    <row r="13" spans="1:10" x14ac:dyDescent="0.25">
      <c r="A13" s="278"/>
      <c r="B13" s="321"/>
      <c r="C13" s="278"/>
      <c r="D13" s="321"/>
      <c r="E13" s="278"/>
      <c r="F13" s="278"/>
      <c r="G13" s="278"/>
      <c r="H13" s="278"/>
      <c r="I13" s="278"/>
    </row>
    <row r="14" spans="1:10" x14ac:dyDescent="0.25">
      <c r="A14" s="278" t="s">
        <v>2120</v>
      </c>
      <c r="B14" s="321"/>
      <c r="C14" s="278"/>
      <c r="D14" s="321"/>
      <c r="E14" s="278"/>
      <c r="F14" s="278"/>
      <c r="G14" s="278"/>
      <c r="H14" s="278"/>
      <c r="I14" s="278"/>
    </row>
    <row r="15" spans="1:10" x14ac:dyDescent="0.25">
      <c r="A15" s="313"/>
      <c r="B15" s="322"/>
      <c r="C15" s="323"/>
      <c r="D15" s="675" t="s">
        <v>369</v>
      </c>
      <c r="E15" s="676"/>
      <c r="F15" s="677"/>
      <c r="G15" s="678" t="s">
        <v>309</v>
      </c>
      <c r="H15" s="679"/>
      <c r="I15" s="680"/>
    </row>
    <row r="16" spans="1:10" ht="17.25" x14ac:dyDescent="0.25">
      <c r="A16" s="319" t="s">
        <v>821</v>
      </c>
      <c r="B16" s="324" t="s">
        <v>835</v>
      </c>
      <c r="C16" s="324" t="s">
        <v>308</v>
      </c>
      <c r="D16" s="325" t="s">
        <v>2041</v>
      </c>
      <c r="E16" s="402" t="s">
        <v>136</v>
      </c>
      <c r="F16" s="326" t="s">
        <v>836</v>
      </c>
      <c r="G16" s="327" t="s">
        <v>2041</v>
      </c>
      <c r="H16" s="403" t="s">
        <v>136</v>
      </c>
      <c r="I16" s="328" t="s">
        <v>836</v>
      </c>
    </row>
    <row r="17" spans="1:10" x14ac:dyDescent="0.25">
      <c r="A17" s="313" t="s">
        <v>312</v>
      </c>
      <c r="B17" s="322"/>
      <c r="C17" s="322"/>
      <c r="D17" s="329"/>
      <c r="E17" s="330"/>
      <c r="F17" s="323"/>
      <c r="G17" s="312"/>
      <c r="H17" s="331"/>
      <c r="I17" s="314"/>
    </row>
    <row r="18" spans="1:10" ht="63" x14ac:dyDescent="0.25">
      <c r="A18" s="222" t="s">
        <v>833</v>
      </c>
      <c r="B18" s="222" t="s">
        <v>837</v>
      </c>
      <c r="C18" s="221">
        <v>82</v>
      </c>
      <c r="D18" s="332">
        <v>47</v>
      </c>
      <c r="E18" s="333">
        <v>8.3999999999999995E-5</v>
      </c>
      <c r="F18" s="334">
        <v>2.4750000000000001E-2</v>
      </c>
      <c r="G18" s="335">
        <v>48</v>
      </c>
      <c r="H18" s="336">
        <v>8.0000000000000002E-3</v>
      </c>
      <c r="I18" s="337">
        <v>0.23611499999999999</v>
      </c>
    </row>
    <row r="19" spans="1:10" ht="31.5" x14ac:dyDescent="0.25">
      <c r="A19" s="222" t="s">
        <v>833</v>
      </c>
      <c r="B19" s="222" t="s">
        <v>838</v>
      </c>
      <c r="C19" s="221">
        <v>14</v>
      </c>
      <c r="D19" s="332">
        <v>13</v>
      </c>
      <c r="E19" s="333">
        <v>2.9999999999999997E-4</v>
      </c>
      <c r="F19" s="334">
        <v>1.9900000000000001E-2</v>
      </c>
      <c r="G19" s="335">
        <v>13</v>
      </c>
      <c r="H19" s="336">
        <v>2.4799999999999999E-2</v>
      </c>
      <c r="I19" s="337">
        <v>0.22972699999999999</v>
      </c>
    </row>
    <row r="20" spans="1:10" ht="63" x14ac:dyDescent="0.25">
      <c r="A20" s="222" t="s">
        <v>832</v>
      </c>
      <c r="B20" s="222" t="s">
        <v>839</v>
      </c>
      <c r="C20" s="221">
        <v>46</v>
      </c>
      <c r="D20" s="332">
        <v>29</v>
      </c>
      <c r="E20" s="333">
        <v>4.0000000000000002E-4</v>
      </c>
      <c r="F20" s="334">
        <v>8.0399999999999999E-2</v>
      </c>
      <c r="G20" s="335">
        <v>29</v>
      </c>
      <c r="H20" s="336">
        <v>5.8E-5</v>
      </c>
      <c r="I20" s="337">
        <v>1.6250000000000001E-2</v>
      </c>
    </row>
    <row r="21" spans="1:10" ht="47.25" x14ac:dyDescent="0.25">
      <c r="A21" s="222" t="s">
        <v>833</v>
      </c>
      <c r="B21" s="222" t="s">
        <v>840</v>
      </c>
      <c r="C21" s="221">
        <v>11</v>
      </c>
      <c r="D21" s="332">
        <v>11</v>
      </c>
      <c r="E21" s="333">
        <v>2.0999999999999999E-3</v>
      </c>
      <c r="F21" s="334">
        <v>4.7899999999999998E-2</v>
      </c>
      <c r="G21" s="335">
        <v>11</v>
      </c>
      <c r="H21" s="336">
        <v>1.4E-3</v>
      </c>
      <c r="I21" s="337">
        <v>0.15079999999999999</v>
      </c>
    </row>
    <row r="22" spans="1:10" x14ac:dyDescent="0.25">
      <c r="A22" s="222" t="s">
        <v>832</v>
      </c>
      <c r="B22" s="221" t="s">
        <v>841</v>
      </c>
      <c r="C22" s="221">
        <v>86</v>
      </c>
      <c r="D22" s="332">
        <v>36</v>
      </c>
      <c r="E22" s="333">
        <v>2.3E-3</v>
      </c>
      <c r="F22" s="334">
        <v>0.30980000000000002</v>
      </c>
      <c r="G22" s="335">
        <v>37</v>
      </c>
      <c r="H22" s="336">
        <v>5.9999999999999995E-4</v>
      </c>
      <c r="I22" s="337">
        <v>3.4799999999999998E-2</v>
      </c>
    </row>
    <row r="23" spans="1:10" x14ac:dyDescent="0.25">
      <c r="A23" s="318" t="s">
        <v>832</v>
      </c>
      <c r="B23" s="338" t="s">
        <v>842</v>
      </c>
      <c r="C23" s="338">
        <v>2</v>
      </c>
      <c r="D23" s="339">
        <v>2</v>
      </c>
      <c r="E23" s="340">
        <v>9.9000000000000005E-2</v>
      </c>
      <c r="F23" s="341">
        <v>0.3347</v>
      </c>
      <c r="G23" s="342">
        <v>2</v>
      </c>
      <c r="H23" s="343">
        <v>2.5000000000000001E-3</v>
      </c>
      <c r="I23" s="344">
        <v>9.1000000000000004E-3</v>
      </c>
    </row>
    <row r="24" spans="1:10" x14ac:dyDescent="0.25">
      <c r="A24" s="313" t="s">
        <v>142</v>
      </c>
      <c r="B24" s="322"/>
      <c r="C24" s="322"/>
      <c r="D24" s="681"/>
      <c r="E24" s="682"/>
      <c r="F24" s="683"/>
      <c r="G24" s="684"/>
      <c r="H24" s="685"/>
      <c r="I24" s="686"/>
    </row>
    <row r="25" spans="1:10" ht="47.25" x14ac:dyDescent="0.25">
      <c r="A25" s="222" t="s">
        <v>833</v>
      </c>
      <c r="B25" s="222" t="s">
        <v>843</v>
      </c>
      <c r="C25" s="221">
        <v>94</v>
      </c>
      <c r="D25" s="332">
        <v>88</v>
      </c>
      <c r="E25" s="333">
        <v>7.9999999999999996E-6</v>
      </c>
      <c r="F25" s="334">
        <v>2.1299999999999999E-2</v>
      </c>
      <c r="G25" s="335">
        <v>88</v>
      </c>
      <c r="H25" s="336">
        <v>1.2999999999999999E-3</v>
      </c>
      <c r="I25" s="337">
        <v>0.20532500000000001</v>
      </c>
    </row>
    <row r="26" spans="1:10" x14ac:dyDescent="0.25">
      <c r="A26" s="222" t="s">
        <v>831</v>
      </c>
      <c r="B26" s="221" t="s">
        <v>844</v>
      </c>
      <c r="C26" s="221">
        <v>17</v>
      </c>
      <c r="D26" s="332">
        <v>15</v>
      </c>
      <c r="E26" s="333">
        <v>1E-4</v>
      </c>
      <c r="F26" s="334">
        <v>1.4E-2</v>
      </c>
      <c r="G26" s="335">
        <v>15</v>
      </c>
      <c r="H26" s="336">
        <v>6.9999999999999999E-4</v>
      </c>
      <c r="I26" s="337">
        <v>4.2099999999999999E-2</v>
      </c>
    </row>
    <row r="27" spans="1:10" ht="31.5" x14ac:dyDescent="0.25">
      <c r="A27" s="318" t="s">
        <v>833</v>
      </c>
      <c r="B27" s="318" t="s">
        <v>838</v>
      </c>
      <c r="C27" s="338">
        <v>14</v>
      </c>
      <c r="D27" s="339">
        <v>13</v>
      </c>
      <c r="E27" s="340">
        <v>3.3E-3</v>
      </c>
      <c r="F27" s="341">
        <v>0.11360000000000001</v>
      </c>
      <c r="G27" s="342">
        <v>13</v>
      </c>
      <c r="H27" s="343">
        <v>2.9999999999999997E-4</v>
      </c>
      <c r="I27" s="344">
        <v>2.8299999999999999E-2</v>
      </c>
    </row>
    <row r="28" spans="1:10" x14ac:dyDescent="0.25">
      <c r="A28" s="345" t="s">
        <v>330</v>
      </c>
      <c r="B28" s="346"/>
      <c r="C28" s="347"/>
      <c r="D28" s="346"/>
      <c r="E28" s="346"/>
      <c r="F28" s="347"/>
      <c r="G28" s="346"/>
      <c r="H28" s="346"/>
      <c r="I28" s="347"/>
    </row>
    <row r="29" spans="1:10" x14ac:dyDescent="0.25">
      <c r="A29" s="222" t="s">
        <v>833</v>
      </c>
      <c r="B29" s="221" t="s">
        <v>845</v>
      </c>
      <c r="C29" s="334">
        <v>11</v>
      </c>
      <c r="D29" s="221">
        <v>11</v>
      </c>
      <c r="E29" s="333">
        <v>1.7500000000000002E-2</v>
      </c>
      <c r="F29" s="334">
        <v>0.48699999999999999</v>
      </c>
      <c r="G29" s="348">
        <v>11</v>
      </c>
      <c r="H29" s="336">
        <v>1.4E-3</v>
      </c>
      <c r="I29" s="337">
        <v>3.7769999999999998E-2</v>
      </c>
    </row>
    <row r="30" spans="1:10" x14ac:dyDescent="0.25">
      <c r="A30" s="318" t="s">
        <v>833</v>
      </c>
      <c r="B30" s="338" t="s">
        <v>846</v>
      </c>
      <c r="C30" s="341">
        <v>16</v>
      </c>
      <c r="D30" s="338">
        <v>16</v>
      </c>
      <c r="E30" s="340">
        <v>4.3999999999999997E-2</v>
      </c>
      <c r="F30" s="341">
        <v>0.40400000000000003</v>
      </c>
      <c r="G30" s="349">
        <v>16</v>
      </c>
      <c r="H30" s="343">
        <v>2.9999999999999997E-4</v>
      </c>
      <c r="I30" s="344">
        <v>4.8399999999999999E-2</v>
      </c>
    </row>
    <row r="31" spans="1:10" s="14" customFormat="1" ht="81.95" customHeight="1" x14ac:dyDescent="0.25">
      <c r="A31" s="557" t="s">
        <v>2462</v>
      </c>
      <c r="B31" s="558"/>
      <c r="C31" s="558"/>
      <c r="D31" s="558"/>
      <c r="E31" s="558"/>
      <c r="F31" s="558"/>
      <c r="G31" s="558"/>
      <c r="H31" s="558"/>
      <c r="I31" s="559"/>
      <c r="J31" s="24"/>
    </row>
  </sheetData>
  <mergeCells count="7">
    <mergeCell ref="A1:I1"/>
    <mergeCell ref="A12:I12"/>
    <mergeCell ref="A31:I31"/>
    <mergeCell ref="D15:F15"/>
    <mergeCell ref="G15:I15"/>
    <mergeCell ref="D24:F24"/>
    <mergeCell ref="G24:I24"/>
  </mergeCells>
  <pageMargins left="0.75" right="0.75" top="1" bottom="1" header="0.5" footer="0.5"/>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1"/>
  <sheetViews>
    <sheetView workbookViewId="0">
      <selection sqref="A1:F1"/>
    </sheetView>
  </sheetViews>
  <sheetFormatPr defaultColWidth="20.625" defaultRowHeight="15.75" x14ac:dyDescent="0.25"/>
  <sheetData>
    <row r="1" spans="1:6" ht="30.95" customHeight="1" x14ac:dyDescent="0.25">
      <c r="A1" s="568" t="s">
        <v>2418</v>
      </c>
      <c r="B1" s="568"/>
      <c r="C1" s="568"/>
      <c r="D1" s="568"/>
      <c r="E1" s="568"/>
      <c r="F1" s="568"/>
    </row>
    <row r="2" spans="1:6" x14ac:dyDescent="0.25">
      <c r="A2" s="35" t="s">
        <v>131</v>
      </c>
      <c r="B2" s="36" t="s">
        <v>847</v>
      </c>
      <c r="C2" s="37" t="s">
        <v>848</v>
      </c>
      <c r="D2" s="37" t="s">
        <v>132</v>
      </c>
      <c r="E2" s="36" t="s">
        <v>849</v>
      </c>
      <c r="F2" s="38" t="s">
        <v>850</v>
      </c>
    </row>
    <row r="3" spans="1:6" x14ac:dyDescent="0.25">
      <c r="A3" s="39">
        <v>1</v>
      </c>
      <c r="B3" s="513" t="s">
        <v>230</v>
      </c>
      <c r="C3" s="39" t="s">
        <v>138</v>
      </c>
      <c r="D3" s="40">
        <v>6278414</v>
      </c>
      <c r="E3" s="41" t="s">
        <v>230</v>
      </c>
      <c r="F3" s="42" t="s">
        <v>317</v>
      </c>
    </row>
    <row r="4" spans="1:6" x14ac:dyDescent="0.25">
      <c r="A4" s="43">
        <v>1</v>
      </c>
      <c r="B4" s="44" t="s">
        <v>717</v>
      </c>
      <c r="C4" s="45" t="s">
        <v>718</v>
      </c>
      <c r="D4" s="46">
        <v>10796866</v>
      </c>
      <c r="E4" s="44" t="s">
        <v>717</v>
      </c>
      <c r="F4" s="47">
        <v>20479155</v>
      </c>
    </row>
    <row r="5" spans="1:6" ht="31.5" x14ac:dyDescent="0.25">
      <c r="A5" s="43">
        <v>1</v>
      </c>
      <c r="B5" s="44" t="s">
        <v>851</v>
      </c>
      <c r="C5" s="45" t="s">
        <v>852</v>
      </c>
      <c r="D5" s="46">
        <v>11905974</v>
      </c>
      <c r="E5" s="44" t="s">
        <v>853</v>
      </c>
      <c r="F5" s="47">
        <v>19430483</v>
      </c>
    </row>
    <row r="6" spans="1:6" ht="47.25" x14ac:dyDescent="0.25">
      <c r="A6" s="43">
        <v>1</v>
      </c>
      <c r="B6" s="44" t="s">
        <v>854</v>
      </c>
      <c r="C6" s="45" t="s">
        <v>319</v>
      </c>
      <c r="D6" s="46">
        <v>113190807</v>
      </c>
      <c r="E6" s="44" t="s">
        <v>855</v>
      </c>
      <c r="F6" s="47">
        <v>21572416</v>
      </c>
    </row>
    <row r="7" spans="1:6" ht="31.5" x14ac:dyDescent="0.25">
      <c r="A7" s="43">
        <v>1</v>
      </c>
      <c r="B7" s="44" t="s">
        <v>856</v>
      </c>
      <c r="C7" s="45" t="s">
        <v>857</v>
      </c>
      <c r="D7" s="46">
        <v>204497913</v>
      </c>
      <c r="E7" s="44" t="s">
        <v>858</v>
      </c>
      <c r="F7" s="28">
        <v>23303523</v>
      </c>
    </row>
    <row r="8" spans="1:6" x14ac:dyDescent="0.25">
      <c r="A8" s="43">
        <v>1</v>
      </c>
      <c r="B8" s="44" t="s">
        <v>859</v>
      </c>
      <c r="C8" s="45" t="s">
        <v>860</v>
      </c>
      <c r="D8" s="46">
        <v>230848702</v>
      </c>
      <c r="E8" s="44" t="s">
        <v>859</v>
      </c>
      <c r="F8" s="47">
        <v>21444836</v>
      </c>
    </row>
    <row r="9" spans="1:6" x14ac:dyDescent="0.25">
      <c r="A9" s="43">
        <v>2</v>
      </c>
      <c r="B9" s="44" t="s">
        <v>861</v>
      </c>
      <c r="C9" s="45" t="s">
        <v>862</v>
      </c>
      <c r="D9" s="46">
        <v>26914364</v>
      </c>
      <c r="E9" s="44" t="s">
        <v>861</v>
      </c>
      <c r="F9" s="47">
        <v>24975945</v>
      </c>
    </row>
    <row r="10" spans="1:6" x14ac:dyDescent="0.25">
      <c r="A10" s="43">
        <v>2</v>
      </c>
      <c r="B10" s="44" t="s">
        <v>328</v>
      </c>
      <c r="C10" s="45" t="s">
        <v>863</v>
      </c>
      <c r="D10" s="46">
        <v>164906820</v>
      </c>
      <c r="E10" s="44" t="s">
        <v>317</v>
      </c>
      <c r="F10" s="47">
        <v>21572416</v>
      </c>
    </row>
    <row r="11" spans="1:6" x14ac:dyDescent="0.25">
      <c r="A11" s="43">
        <v>2</v>
      </c>
      <c r="B11" s="44" t="s">
        <v>864</v>
      </c>
      <c r="C11" s="45" t="s">
        <v>865</v>
      </c>
      <c r="D11" s="46">
        <v>183224127</v>
      </c>
      <c r="E11" s="44" t="s">
        <v>864</v>
      </c>
      <c r="F11" s="47">
        <v>24560520</v>
      </c>
    </row>
    <row r="12" spans="1:6" x14ac:dyDescent="0.25">
      <c r="A12" s="39">
        <v>2</v>
      </c>
      <c r="B12" s="513" t="s">
        <v>231</v>
      </c>
      <c r="C12" s="39" t="s">
        <v>150</v>
      </c>
      <c r="D12" s="40">
        <v>227100698</v>
      </c>
      <c r="E12" s="41" t="s">
        <v>317</v>
      </c>
      <c r="F12" s="48" t="s">
        <v>317</v>
      </c>
    </row>
    <row r="13" spans="1:6" x14ac:dyDescent="0.25">
      <c r="A13" s="43">
        <v>3</v>
      </c>
      <c r="B13" s="44" t="s">
        <v>866</v>
      </c>
      <c r="C13" s="45" t="s">
        <v>867</v>
      </c>
      <c r="D13" s="46">
        <v>11290122</v>
      </c>
      <c r="E13" s="44" t="s">
        <v>868</v>
      </c>
      <c r="F13" s="47">
        <v>23303523</v>
      </c>
    </row>
    <row r="14" spans="1:6" x14ac:dyDescent="0.25">
      <c r="A14" s="43">
        <v>3</v>
      </c>
      <c r="B14" s="44" t="s">
        <v>730</v>
      </c>
      <c r="C14" s="45" t="s">
        <v>869</v>
      </c>
      <c r="D14" s="46">
        <v>27537909</v>
      </c>
      <c r="E14" s="44" t="s">
        <v>870</v>
      </c>
      <c r="F14" s="47">
        <v>21909115</v>
      </c>
    </row>
    <row r="15" spans="1:6" x14ac:dyDescent="0.25">
      <c r="A15" s="43">
        <v>3</v>
      </c>
      <c r="B15" s="44" t="s">
        <v>733</v>
      </c>
      <c r="C15" s="45" t="s">
        <v>871</v>
      </c>
      <c r="D15" s="46">
        <v>41912651</v>
      </c>
      <c r="E15" s="44" t="s">
        <v>872</v>
      </c>
      <c r="F15" s="28">
        <v>19430479</v>
      </c>
    </row>
    <row r="16" spans="1:6" ht="31.5" x14ac:dyDescent="0.25">
      <c r="A16" s="43">
        <v>3</v>
      </c>
      <c r="B16" s="44" t="s">
        <v>873</v>
      </c>
      <c r="C16" s="45" t="s">
        <v>874</v>
      </c>
      <c r="D16" s="46">
        <v>47927484</v>
      </c>
      <c r="E16" s="44" t="s">
        <v>875</v>
      </c>
      <c r="F16" s="47">
        <v>21909110</v>
      </c>
    </row>
    <row r="17" spans="1:6" x14ac:dyDescent="0.25">
      <c r="A17" s="39">
        <v>3</v>
      </c>
      <c r="B17" s="513" t="s">
        <v>232</v>
      </c>
      <c r="C17" s="39" t="s">
        <v>156</v>
      </c>
      <c r="D17" s="40">
        <v>141134818</v>
      </c>
      <c r="E17" s="41" t="s">
        <v>232</v>
      </c>
      <c r="F17" s="47" t="s">
        <v>317</v>
      </c>
    </row>
    <row r="18" spans="1:6" x14ac:dyDescent="0.25">
      <c r="A18" s="43">
        <v>3</v>
      </c>
      <c r="B18" s="44" t="s">
        <v>876</v>
      </c>
      <c r="C18" s="45" t="s">
        <v>877</v>
      </c>
      <c r="D18" s="46">
        <v>163737250</v>
      </c>
      <c r="E18" s="44" t="s">
        <v>317</v>
      </c>
      <c r="F18" s="47">
        <v>24954895</v>
      </c>
    </row>
    <row r="19" spans="1:6" x14ac:dyDescent="0.25">
      <c r="A19" s="43">
        <v>3</v>
      </c>
      <c r="B19" s="44" t="s">
        <v>741</v>
      </c>
      <c r="C19" s="45" t="s">
        <v>878</v>
      </c>
      <c r="D19" s="46">
        <v>169100886</v>
      </c>
      <c r="E19" s="44" t="s">
        <v>741</v>
      </c>
      <c r="F19" s="47">
        <v>21909115</v>
      </c>
    </row>
    <row r="20" spans="1:6" ht="47.25" x14ac:dyDescent="0.25">
      <c r="A20" s="43">
        <v>3</v>
      </c>
      <c r="B20" s="514" t="s">
        <v>879</v>
      </c>
      <c r="C20" s="45" t="s">
        <v>880</v>
      </c>
      <c r="D20" s="46">
        <v>48172618</v>
      </c>
      <c r="E20" s="44" t="s">
        <v>881</v>
      </c>
      <c r="F20" s="47">
        <v>24954895</v>
      </c>
    </row>
    <row r="21" spans="1:6" x14ac:dyDescent="0.25">
      <c r="A21" s="39">
        <v>4</v>
      </c>
      <c r="B21" s="513" t="s">
        <v>233</v>
      </c>
      <c r="C21" s="39" t="s">
        <v>160</v>
      </c>
      <c r="D21" s="40">
        <v>40428091</v>
      </c>
      <c r="E21" s="41" t="s">
        <v>233</v>
      </c>
      <c r="F21" s="48" t="s">
        <v>317</v>
      </c>
    </row>
    <row r="22" spans="1:6" x14ac:dyDescent="0.25">
      <c r="A22" s="43">
        <v>4</v>
      </c>
      <c r="B22" s="44" t="s">
        <v>882</v>
      </c>
      <c r="C22" s="45" t="s">
        <v>883</v>
      </c>
      <c r="D22" s="46">
        <v>54799245</v>
      </c>
      <c r="E22" s="44" t="s">
        <v>884</v>
      </c>
      <c r="F22" s="47">
        <v>21909110</v>
      </c>
    </row>
    <row r="23" spans="1:6" x14ac:dyDescent="0.25">
      <c r="A23" s="43">
        <v>4</v>
      </c>
      <c r="B23" s="44" t="s">
        <v>744</v>
      </c>
      <c r="C23" s="45" t="s">
        <v>745</v>
      </c>
      <c r="D23" s="46">
        <v>81184341</v>
      </c>
      <c r="E23" s="44" t="s">
        <v>317</v>
      </c>
      <c r="F23" s="28">
        <v>21909115</v>
      </c>
    </row>
    <row r="24" spans="1:6" x14ac:dyDescent="0.25">
      <c r="A24" s="43">
        <v>4</v>
      </c>
      <c r="B24" s="44" t="s">
        <v>747</v>
      </c>
      <c r="C24" s="45" t="s">
        <v>748</v>
      </c>
      <c r="D24" s="46">
        <v>103188709</v>
      </c>
      <c r="E24" s="44" t="s">
        <v>885</v>
      </c>
      <c r="F24" s="47">
        <v>21909115</v>
      </c>
    </row>
    <row r="25" spans="1:6" x14ac:dyDescent="0.25">
      <c r="A25" s="43">
        <v>4</v>
      </c>
      <c r="B25" s="44" t="s">
        <v>338</v>
      </c>
      <c r="C25" s="45" t="s">
        <v>339</v>
      </c>
      <c r="D25" s="46">
        <v>111381638</v>
      </c>
      <c r="E25" s="44" t="s">
        <v>317</v>
      </c>
      <c r="F25" s="47">
        <v>21572416</v>
      </c>
    </row>
    <row r="26" spans="1:6" x14ac:dyDescent="0.25">
      <c r="A26" s="43">
        <v>4</v>
      </c>
      <c r="B26" s="44" t="s">
        <v>751</v>
      </c>
      <c r="C26" s="45" t="s">
        <v>886</v>
      </c>
      <c r="D26" s="46">
        <v>156645513</v>
      </c>
      <c r="E26" s="44" t="s">
        <v>887</v>
      </c>
      <c r="F26" s="47">
        <v>21909115</v>
      </c>
    </row>
    <row r="27" spans="1:6" x14ac:dyDescent="0.25">
      <c r="A27" s="43">
        <v>5</v>
      </c>
      <c r="B27" s="44" t="s">
        <v>888</v>
      </c>
      <c r="C27" s="45" t="s">
        <v>889</v>
      </c>
      <c r="D27" s="46">
        <v>32804528</v>
      </c>
      <c r="E27" s="44" t="s">
        <v>317</v>
      </c>
      <c r="F27" s="473">
        <v>21572416</v>
      </c>
    </row>
    <row r="28" spans="1:6" x14ac:dyDescent="0.25">
      <c r="A28" s="39">
        <v>5</v>
      </c>
      <c r="B28" s="513" t="s">
        <v>234</v>
      </c>
      <c r="C28" s="39" t="s">
        <v>163</v>
      </c>
      <c r="D28" s="40">
        <v>122435627</v>
      </c>
      <c r="E28" s="41" t="s">
        <v>234</v>
      </c>
      <c r="F28" s="48" t="s">
        <v>317</v>
      </c>
    </row>
    <row r="29" spans="1:6" ht="63" x14ac:dyDescent="0.25">
      <c r="A29" s="39">
        <v>5</v>
      </c>
      <c r="B29" s="513" t="s">
        <v>2240</v>
      </c>
      <c r="C29" s="39" t="s">
        <v>164</v>
      </c>
      <c r="D29" s="40">
        <v>131784393</v>
      </c>
      <c r="E29" s="41" t="s">
        <v>2241</v>
      </c>
      <c r="F29" s="48" t="s">
        <v>317</v>
      </c>
    </row>
    <row r="30" spans="1:6" x14ac:dyDescent="0.25">
      <c r="A30" s="43">
        <v>5</v>
      </c>
      <c r="B30" s="44" t="s">
        <v>890</v>
      </c>
      <c r="C30" s="45" t="s">
        <v>891</v>
      </c>
      <c r="D30" s="46">
        <v>157845402</v>
      </c>
      <c r="E30" s="44" t="s">
        <v>317</v>
      </c>
      <c r="F30" s="47">
        <v>21909115</v>
      </c>
    </row>
    <row r="31" spans="1:6" x14ac:dyDescent="0.25">
      <c r="A31" s="39">
        <v>6</v>
      </c>
      <c r="B31" s="513" t="s">
        <v>236</v>
      </c>
      <c r="C31" s="39" t="s">
        <v>166</v>
      </c>
      <c r="D31" s="40">
        <v>12903957</v>
      </c>
      <c r="E31" s="41" t="s">
        <v>236</v>
      </c>
      <c r="F31" s="47" t="s">
        <v>317</v>
      </c>
    </row>
    <row r="32" spans="1:6" ht="63" x14ac:dyDescent="0.25">
      <c r="A32" s="43">
        <v>6</v>
      </c>
      <c r="B32" s="44" t="s">
        <v>892</v>
      </c>
      <c r="C32" s="45" t="s">
        <v>758</v>
      </c>
      <c r="D32" s="46">
        <v>26091179</v>
      </c>
      <c r="E32" s="44" t="s">
        <v>893</v>
      </c>
      <c r="F32" s="47">
        <v>21909115</v>
      </c>
    </row>
    <row r="33" spans="1:6" ht="47.25" x14ac:dyDescent="0.25">
      <c r="A33" s="43">
        <v>6</v>
      </c>
      <c r="B33" s="44" t="s">
        <v>894</v>
      </c>
      <c r="C33" s="45" t="s">
        <v>760</v>
      </c>
      <c r="D33" s="46">
        <v>31616366</v>
      </c>
      <c r="E33" s="44" t="s">
        <v>895</v>
      </c>
      <c r="F33" s="47">
        <v>21909115</v>
      </c>
    </row>
    <row r="34" spans="1:6" ht="47.25" x14ac:dyDescent="0.25">
      <c r="A34" s="43">
        <v>6</v>
      </c>
      <c r="B34" s="44" t="s">
        <v>896</v>
      </c>
      <c r="C34" s="45" t="s">
        <v>897</v>
      </c>
      <c r="D34" s="46">
        <v>32628428</v>
      </c>
      <c r="E34" s="44" t="s">
        <v>898</v>
      </c>
      <c r="F34" s="47">
        <v>24560520</v>
      </c>
    </row>
    <row r="35" spans="1:6" ht="31.5" x14ac:dyDescent="0.25">
      <c r="A35" s="43">
        <v>6</v>
      </c>
      <c r="B35" s="44" t="s">
        <v>762</v>
      </c>
      <c r="C35" s="45" t="s">
        <v>899</v>
      </c>
      <c r="D35" s="46">
        <v>43280713</v>
      </c>
      <c r="E35" s="44" t="s">
        <v>900</v>
      </c>
      <c r="F35" s="47">
        <v>24975945</v>
      </c>
    </row>
    <row r="36" spans="1:6" x14ac:dyDescent="0.25">
      <c r="A36" s="39">
        <v>6</v>
      </c>
      <c r="B36" s="513" t="s">
        <v>468</v>
      </c>
      <c r="C36" s="39" t="s">
        <v>167</v>
      </c>
      <c r="D36" s="40">
        <v>55935568</v>
      </c>
      <c r="E36" s="41" t="s">
        <v>468</v>
      </c>
      <c r="F36" s="47" t="s">
        <v>317</v>
      </c>
    </row>
    <row r="37" spans="1:6" x14ac:dyDescent="0.25">
      <c r="A37" s="43">
        <v>6</v>
      </c>
      <c r="B37" s="44" t="s">
        <v>901</v>
      </c>
      <c r="C37" s="45" t="s">
        <v>902</v>
      </c>
      <c r="D37" s="46">
        <v>127115454</v>
      </c>
      <c r="E37" s="44" t="s">
        <v>903</v>
      </c>
      <c r="F37" s="47">
        <v>23972371</v>
      </c>
    </row>
    <row r="38" spans="1:6" x14ac:dyDescent="0.25">
      <c r="A38" s="43">
        <v>6</v>
      </c>
      <c r="B38" s="44" t="s">
        <v>904</v>
      </c>
      <c r="C38" s="45" t="s">
        <v>905</v>
      </c>
      <c r="D38" s="46">
        <v>151004770</v>
      </c>
      <c r="E38" s="44" t="s">
        <v>904</v>
      </c>
      <c r="F38" s="47">
        <v>23972371</v>
      </c>
    </row>
    <row r="39" spans="1:6" x14ac:dyDescent="0.25">
      <c r="A39" s="43">
        <v>7</v>
      </c>
      <c r="B39" s="44" t="s">
        <v>906</v>
      </c>
      <c r="C39" s="45" t="s">
        <v>907</v>
      </c>
      <c r="D39" s="46">
        <v>27337867</v>
      </c>
      <c r="E39" s="44" t="s">
        <v>317</v>
      </c>
      <c r="F39" s="47">
        <v>23972371</v>
      </c>
    </row>
    <row r="40" spans="1:6" ht="31.5" x14ac:dyDescent="0.25">
      <c r="A40" s="43">
        <v>7</v>
      </c>
      <c r="B40" s="44" t="s">
        <v>768</v>
      </c>
      <c r="C40" s="45" t="s">
        <v>769</v>
      </c>
      <c r="D40" s="46">
        <v>92264410</v>
      </c>
      <c r="E40" s="44" t="s">
        <v>908</v>
      </c>
      <c r="F40" s="47">
        <v>24560520</v>
      </c>
    </row>
    <row r="41" spans="1:6" x14ac:dyDescent="0.25">
      <c r="A41" s="43">
        <v>7</v>
      </c>
      <c r="B41" s="44" t="s">
        <v>909</v>
      </c>
      <c r="C41" s="45" t="s">
        <v>910</v>
      </c>
      <c r="D41" s="46">
        <v>106411858</v>
      </c>
      <c r="E41" s="44" t="s">
        <v>317</v>
      </c>
      <c r="F41" s="47">
        <v>21909110</v>
      </c>
    </row>
    <row r="42" spans="1:6" x14ac:dyDescent="0.25">
      <c r="A42" s="39">
        <v>7</v>
      </c>
      <c r="B42" s="513" t="s">
        <v>1263</v>
      </c>
      <c r="C42" s="39" t="s">
        <v>172</v>
      </c>
      <c r="D42" s="40">
        <v>128573967</v>
      </c>
      <c r="E42" s="41" t="s">
        <v>317</v>
      </c>
      <c r="F42" s="48" t="s">
        <v>317</v>
      </c>
    </row>
    <row r="43" spans="1:6" x14ac:dyDescent="0.25">
      <c r="A43" s="43">
        <v>7</v>
      </c>
      <c r="B43" s="44" t="s">
        <v>911</v>
      </c>
      <c r="C43" s="45" t="s">
        <v>912</v>
      </c>
      <c r="D43" s="46">
        <v>150690176</v>
      </c>
      <c r="E43" s="44" t="s">
        <v>911</v>
      </c>
      <c r="F43" s="47" t="s">
        <v>1260</v>
      </c>
    </row>
    <row r="44" spans="1:6" ht="31.5" x14ac:dyDescent="0.25">
      <c r="A44" s="43">
        <v>7</v>
      </c>
      <c r="B44" s="44" t="s">
        <v>771</v>
      </c>
      <c r="C44" s="45" t="s">
        <v>772</v>
      </c>
      <c r="D44" s="46">
        <v>151415041</v>
      </c>
      <c r="E44" s="44" t="s">
        <v>913</v>
      </c>
      <c r="F44" s="47">
        <v>24560520</v>
      </c>
    </row>
    <row r="45" spans="1:6" x14ac:dyDescent="0.25">
      <c r="A45" s="43">
        <v>7</v>
      </c>
      <c r="B45" s="44" t="s">
        <v>914</v>
      </c>
      <c r="C45" s="45" t="s">
        <v>766</v>
      </c>
      <c r="D45" s="46">
        <v>45974635</v>
      </c>
      <c r="E45" s="44" t="s">
        <v>915</v>
      </c>
      <c r="F45" s="47">
        <v>25500260</v>
      </c>
    </row>
    <row r="46" spans="1:6" ht="94.5" x14ac:dyDescent="0.25">
      <c r="A46" s="43">
        <v>8</v>
      </c>
      <c r="B46" s="44" t="s">
        <v>916</v>
      </c>
      <c r="C46" s="45" t="s">
        <v>917</v>
      </c>
      <c r="D46" s="46">
        <v>11433909</v>
      </c>
      <c r="E46" s="44" t="s">
        <v>918</v>
      </c>
      <c r="F46" s="47">
        <v>21045733</v>
      </c>
    </row>
    <row r="47" spans="1:6" x14ac:dyDescent="0.25">
      <c r="A47" s="43">
        <v>8</v>
      </c>
      <c r="B47" s="44" t="s">
        <v>919</v>
      </c>
      <c r="C47" s="45" t="s">
        <v>920</v>
      </c>
      <c r="D47" s="46">
        <v>120435812</v>
      </c>
      <c r="E47" s="44" t="s">
        <v>919</v>
      </c>
      <c r="F47" s="47">
        <v>21090110</v>
      </c>
    </row>
    <row r="48" spans="1:6" x14ac:dyDescent="0.25">
      <c r="A48" s="39">
        <v>8</v>
      </c>
      <c r="B48" s="513" t="s">
        <v>237</v>
      </c>
      <c r="C48" s="39" t="s">
        <v>175</v>
      </c>
      <c r="D48" s="40">
        <v>142367087</v>
      </c>
      <c r="E48" s="41" t="s">
        <v>237</v>
      </c>
      <c r="F48" s="47" t="s">
        <v>317</v>
      </c>
    </row>
    <row r="49" spans="1:6" x14ac:dyDescent="0.25">
      <c r="A49" s="45">
        <v>8</v>
      </c>
      <c r="B49" s="514" t="s">
        <v>921</v>
      </c>
      <c r="C49" s="45" t="s">
        <v>922</v>
      </c>
      <c r="D49" s="46">
        <v>95172673</v>
      </c>
      <c r="E49" s="44" t="s">
        <v>317</v>
      </c>
      <c r="F49" s="47">
        <v>25500260</v>
      </c>
    </row>
    <row r="50" spans="1:6" x14ac:dyDescent="0.25">
      <c r="A50" s="39">
        <v>9</v>
      </c>
      <c r="B50" s="513" t="s">
        <v>238</v>
      </c>
      <c r="C50" s="39" t="s">
        <v>180</v>
      </c>
      <c r="D50" s="40">
        <v>136137065</v>
      </c>
      <c r="E50" s="41" t="s">
        <v>238</v>
      </c>
      <c r="F50" s="47" t="s">
        <v>317</v>
      </c>
    </row>
    <row r="51" spans="1:6" x14ac:dyDescent="0.25">
      <c r="A51" s="43">
        <v>10</v>
      </c>
      <c r="B51" s="44" t="s">
        <v>774</v>
      </c>
      <c r="C51" s="45" t="s">
        <v>775</v>
      </c>
      <c r="D51" s="46">
        <v>18708798</v>
      </c>
      <c r="E51" s="44" t="s">
        <v>774</v>
      </c>
      <c r="F51" s="47">
        <v>21909115</v>
      </c>
    </row>
    <row r="52" spans="1:6" x14ac:dyDescent="0.25">
      <c r="A52" s="43">
        <v>10</v>
      </c>
      <c r="B52" s="44" t="s">
        <v>923</v>
      </c>
      <c r="C52" s="45" t="s">
        <v>778</v>
      </c>
      <c r="D52" s="46">
        <v>63524591</v>
      </c>
      <c r="E52" s="44" t="s">
        <v>923</v>
      </c>
      <c r="F52" s="47">
        <v>21909115</v>
      </c>
    </row>
    <row r="53" spans="1:6" x14ac:dyDescent="0.25">
      <c r="A53" s="39">
        <v>10</v>
      </c>
      <c r="B53" s="513" t="s">
        <v>239</v>
      </c>
      <c r="C53" s="39" t="s">
        <v>184</v>
      </c>
      <c r="D53" s="40">
        <v>64564934</v>
      </c>
      <c r="E53" s="41" t="s">
        <v>239</v>
      </c>
      <c r="F53" s="48" t="s">
        <v>317</v>
      </c>
    </row>
    <row r="54" spans="1:6" x14ac:dyDescent="0.25">
      <c r="A54" s="43">
        <v>10</v>
      </c>
      <c r="B54" s="44" t="s">
        <v>924</v>
      </c>
      <c r="C54" s="45" t="s">
        <v>925</v>
      </c>
      <c r="D54" s="46">
        <v>75855842</v>
      </c>
      <c r="E54" s="44" t="s">
        <v>926</v>
      </c>
      <c r="F54" s="47">
        <v>24560520</v>
      </c>
    </row>
    <row r="55" spans="1:6" x14ac:dyDescent="0.25">
      <c r="A55" s="43">
        <v>10</v>
      </c>
      <c r="B55" s="44" t="s">
        <v>927</v>
      </c>
      <c r="C55" s="45" t="s">
        <v>928</v>
      </c>
      <c r="D55" s="46">
        <v>95895940</v>
      </c>
      <c r="E55" s="44" t="s">
        <v>927</v>
      </c>
      <c r="F55" s="47">
        <v>21909115</v>
      </c>
    </row>
    <row r="56" spans="1:6" ht="63" x14ac:dyDescent="0.25">
      <c r="A56" s="43">
        <v>10</v>
      </c>
      <c r="B56" s="44" t="s">
        <v>780</v>
      </c>
      <c r="C56" s="45" t="s">
        <v>781</v>
      </c>
      <c r="D56" s="46">
        <v>104846178</v>
      </c>
      <c r="E56" s="44" t="s">
        <v>929</v>
      </c>
      <c r="F56" s="47">
        <v>21909115</v>
      </c>
    </row>
    <row r="57" spans="1:6" x14ac:dyDescent="0.25">
      <c r="A57" s="39">
        <v>10</v>
      </c>
      <c r="B57" s="513" t="s">
        <v>240</v>
      </c>
      <c r="C57" s="39" t="s">
        <v>187</v>
      </c>
      <c r="D57" s="40">
        <v>105677897</v>
      </c>
      <c r="E57" s="41" t="s">
        <v>240</v>
      </c>
      <c r="F57" s="47" t="s">
        <v>317</v>
      </c>
    </row>
    <row r="58" spans="1:6" x14ac:dyDescent="0.25">
      <c r="A58" s="43">
        <v>10</v>
      </c>
      <c r="B58" s="44" t="s">
        <v>783</v>
      </c>
      <c r="C58" s="45" t="s">
        <v>784</v>
      </c>
      <c r="D58" s="46">
        <v>115805056</v>
      </c>
      <c r="E58" s="44" t="s">
        <v>783</v>
      </c>
      <c r="F58" s="47">
        <v>21444836</v>
      </c>
    </row>
    <row r="59" spans="1:6" x14ac:dyDescent="0.25">
      <c r="A59" s="43">
        <v>11</v>
      </c>
      <c r="B59" s="44" t="s">
        <v>930</v>
      </c>
      <c r="C59" s="45" t="s">
        <v>931</v>
      </c>
      <c r="D59" s="46">
        <v>1905292</v>
      </c>
      <c r="E59" s="44" t="s">
        <v>932</v>
      </c>
      <c r="F59" s="47">
        <v>22100073</v>
      </c>
    </row>
    <row r="60" spans="1:6" ht="31.5" x14ac:dyDescent="0.25">
      <c r="A60" s="43">
        <v>11</v>
      </c>
      <c r="B60" s="44" t="s">
        <v>933</v>
      </c>
      <c r="C60" s="45" t="s">
        <v>934</v>
      </c>
      <c r="D60" s="46">
        <v>2016908</v>
      </c>
      <c r="E60" s="44" t="s">
        <v>935</v>
      </c>
      <c r="F60" s="47">
        <v>24560520</v>
      </c>
    </row>
    <row r="61" spans="1:6" x14ac:dyDescent="0.25">
      <c r="A61" s="39">
        <v>11</v>
      </c>
      <c r="B61" s="513" t="s">
        <v>241</v>
      </c>
      <c r="C61" s="39" t="s">
        <v>188</v>
      </c>
      <c r="D61" s="40">
        <v>8252853</v>
      </c>
      <c r="E61" s="41" t="s">
        <v>241</v>
      </c>
      <c r="F61" s="47" t="s">
        <v>317</v>
      </c>
    </row>
    <row r="62" spans="1:6" ht="31.5" x14ac:dyDescent="0.25">
      <c r="A62" s="43">
        <v>11</v>
      </c>
      <c r="B62" s="44" t="s">
        <v>936</v>
      </c>
      <c r="C62" s="45" t="s">
        <v>937</v>
      </c>
      <c r="D62" s="46">
        <v>10350538</v>
      </c>
      <c r="E62" s="44" t="s">
        <v>938</v>
      </c>
      <c r="F62" s="47">
        <v>21909115</v>
      </c>
    </row>
    <row r="63" spans="1:6" x14ac:dyDescent="0.25">
      <c r="A63" s="43">
        <v>11</v>
      </c>
      <c r="B63" s="44" t="s">
        <v>939</v>
      </c>
      <c r="C63" s="45" t="s">
        <v>940</v>
      </c>
      <c r="D63" s="46">
        <v>16365282</v>
      </c>
      <c r="E63" s="44" t="s">
        <v>939</v>
      </c>
      <c r="F63" s="47">
        <v>22100073</v>
      </c>
    </row>
    <row r="64" spans="1:6" x14ac:dyDescent="0.25">
      <c r="A64" s="43">
        <v>11</v>
      </c>
      <c r="B64" s="44" t="s">
        <v>941</v>
      </c>
      <c r="C64" s="45" t="s">
        <v>942</v>
      </c>
      <c r="D64" s="46">
        <v>16902268</v>
      </c>
      <c r="E64" s="44" t="s">
        <v>941</v>
      </c>
      <c r="F64" s="47">
        <v>21909115</v>
      </c>
    </row>
    <row r="65" spans="1:6" ht="47.25" x14ac:dyDescent="0.25">
      <c r="A65" s="43">
        <v>11</v>
      </c>
      <c r="B65" s="44" t="s">
        <v>943</v>
      </c>
      <c r="C65" s="45" t="s">
        <v>790</v>
      </c>
      <c r="D65" s="46">
        <v>17351683</v>
      </c>
      <c r="E65" s="44" t="s">
        <v>944</v>
      </c>
      <c r="F65" s="47">
        <v>24560520</v>
      </c>
    </row>
    <row r="66" spans="1:6" ht="63" x14ac:dyDescent="0.25">
      <c r="A66" s="39">
        <v>11</v>
      </c>
      <c r="B66" s="513" t="s">
        <v>242</v>
      </c>
      <c r="C66" s="39" t="s">
        <v>192</v>
      </c>
      <c r="D66" s="40">
        <v>58207203</v>
      </c>
      <c r="E66" s="41" t="s">
        <v>945</v>
      </c>
      <c r="F66" s="48" t="s">
        <v>317</v>
      </c>
    </row>
    <row r="67" spans="1:6" ht="78.75" x14ac:dyDescent="0.25">
      <c r="A67" s="49">
        <v>11</v>
      </c>
      <c r="B67" s="50" t="s">
        <v>1259</v>
      </c>
      <c r="C67" s="51" t="s">
        <v>946</v>
      </c>
      <c r="D67" s="52">
        <v>65408937</v>
      </c>
      <c r="E67" s="50" t="s">
        <v>947</v>
      </c>
      <c r="F67" s="47">
        <v>24560520</v>
      </c>
    </row>
    <row r="68" spans="1:6" x14ac:dyDescent="0.25">
      <c r="A68" s="43">
        <v>11</v>
      </c>
      <c r="B68" s="44" t="s">
        <v>948</v>
      </c>
      <c r="C68" s="45" t="s">
        <v>949</v>
      </c>
      <c r="D68" s="46">
        <v>100593538</v>
      </c>
      <c r="E68" s="44" t="s">
        <v>950</v>
      </c>
      <c r="F68" s="47">
        <v>21909115</v>
      </c>
    </row>
    <row r="69" spans="1:6" x14ac:dyDescent="0.25">
      <c r="A69" s="43">
        <v>11</v>
      </c>
      <c r="B69" s="44" t="s">
        <v>951</v>
      </c>
      <c r="C69" s="45" t="s">
        <v>952</v>
      </c>
      <c r="D69" s="46">
        <v>130273230</v>
      </c>
      <c r="E69" s="44" t="s">
        <v>951</v>
      </c>
      <c r="F69" s="47">
        <v>21909110</v>
      </c>
    </row>
    <row r="70" spans="1:6" x14ac:dyDescent="0.25">
      <c r="A70" s="39">
        <v>12</v>
      </c>
      <c r="B70" s="513" t="s">
        <v>243</v>
      </c>
      <c r="C70" s="39" t="s">
        <v>197</v>
      </c>
      <c r="D70" s="40">
        <v>49399132</v>
      </c>
      <c r="E70" s="41" t="s">
        <v>953</v>
      </c>
      <c r="F70" s="47" t="s">
        <v>317</v>
      </c>
    </row>
    <row r="71" spans="1:6" ht="47.25" x14ac:dyDescent="0.25">
      <c r="A71" s="39">
        <v>12</v>
      </c>
      <c r="B71" s="513" t="s">
        <v>244</v>
      </c>
      <c r="C71" s="39" t="s">
        <v>198</v>
      </c>
      <c r="D71" s="40">
        <v>50537815</v>
      </c>
      <c r="E71" s="41" t="s">
        <v>954</v>
      </c>
      <c r="F71" s="47" t="s">
        <v>317</v>
      </c>
    </row>
    <row r="72" spans="1:6" ht="47.25" x14ac:dyDescent="0.25">
      <c r="A72" s="43">
        <v>12</v>
      </c>
      <c r="B72" s="44" t="s">
        <v>360</v>
      </c>
      <c r="C72" s="45" t="s">
        <v>361</v>
      </c>
      <c r="D72" s="46">
        <v>54443090</v>
      </c>
      <c r="E72" s="44" t="s">
        <v>955</v>
      </c>
      <c r="F72" s="47">
        <v>24560520</v>
      </c>
    </row>
    <row r="73" spans="1:6" x14ac:dyDescent="0.25">
      <c r="A73" s="43">
        <v>12</v>
      </c>
      <c r="B73" s="44" t="s">
        <v>793</v>
      </c>
      <c r="C73" s="45" t="s">
        <v>794</v>
      </c>
      <c r="D73" s="46">
        <v>90060586</v>
      </c>
      <c r="E73" s="44" t="s">
        <v>956</v>
      </c>
      <c r="F73" s="47">
        <v>21909115</v>
      </c>
    </row>
    <row r="74" spans="1:6" ht="78.75" x14ac:dyDescent="0.25">
      <c r="A74" s="43">
        <v>12</v>
      </c>
      <c r="B74" s="44" t="s">
        <v>957</v>
      </c>
      <c r="C74" s="45" t="s">
        <v>958</v>
      </c>
      <c r="D74" s="46">
        <v>112007756</v>
      </c>
      <c r="E74" s="44" t="s">
        <v>959</v>
      </c>
      <c r="F74" s="234">
        <v>19430483</v>
      </c>
    </row>
    <row r="75" spans="1:6" x14ac:dyDescent="0.25">
      <c r="A75" s="43">
        <v>12</v>
      </c>
      <c r="B75" s="44" t="s">
        <v>960</v>
      </c>
      <c r="C75" s="45" t="s">
        <v>961</v>
      </c>
      <c r="D75" s="46">
        <v>112817783</v>
      </c>
      <c r="E75" s="44" t="s">
        <v>962</v>
      </c>
      <c r="F75" s="47">
        <v>21572416</v>
      </c>
    </row>
    <row r="76" spans="1:6" x14ac:dyDescent="0.25">
      <c r="A76" s="43">
        <v>12</v>
      </c>
      <c r="B76" s="44" t="s">
        <v>963</v>
      </c>
      <c r="C76" s="45" t="s">
        <v>352</v>
      </c>
      <c r="D76" s="46">
        <v>115352731</v>
      </c>
      <c r="E76" s="44" t="s">
        <v>317</v>
      </c>
      <c r="F76" s="47">
        <v>21909110</v>
      </c>
    </row>
    <row r="77" spans="1:6" ht="63" x14ac:dyDescent="0.25">
      <c r="A77" s="39">
        <v>12</v>
      </c>
      <c r="B77" s="513" t="s">
        <v>245</v>
      </c>
      <c r="C77" s="39" t="s">
        <v>200</v>
      </c>
      <c r="D77" s="40">
        <v>123806219</v>
      </c>
      <c r="E77" s="41" t="s">
        <v>1264</v>
      </c>
      <c r="F77" s="47" t="s">
        <v>317</v>
      </c>
    </row>
    <row r="78" spans="1:6" x14ac:dyDescent="0.25">
      <c r="A78" s="39">
        <v>12</v>
      </c>
      <c r="B78" s="513" t="s">
        <v>393</v>
      </c>
      <c r="C78" s="53" t="s">
        <v>317</v>
      </c>
      <c r="D78" s="53" t="s">
        <v>317</v>
      </c>
      <c r="E78" s="53" t="s">
        <v>317</v>
      </c>
      <c r="F78" s="47" t="s">
        <v>317</v>
      </c>
    </row>
    <row r="79" spans="1:6" x14ac:dyDescent="0.25">
      <c r="A79" s="39">
        <v>14</v>
      </c>
      <c r="B79" s="513" t="s">
        <v>246</v>
      </c>
      <c r="C79" s="39" t="s">
        <v>201</v>
      </c>
      <c r="D79" s="40">
        <v>23865885</v>
      </c>
      <c r="E79" s="41" t="s">
        <v>964</v>
      </c>
      <c r="F79" s="47" t="s">
        <v>317</v>
      </c>
    </row>
    <row r="80" spans="1:6" ht="31.5" x14ac:dyDescent="0.25">
      <c r="A80" s="43">
        <v>15</v>
      </c>
      <c r="B80" s="44" t="s">
        <v>965</v>
      </c>
      <c r="C80" s="45" t="s">
        <v>966</v>
      </c>
      <c r="D80" s="46">
        <v>48914926</v>
      </c>
      <c r="E80" s="44" t="s">
        <v>967</v>
      </c>
      <c r="F80" s="47">
        <v>24560520</v>
      </c>
    </row>
    <row r="81" spans="1:6" ht="78.75" x14ac:dyDescent="0.25">
      <c r="A81" s="43">
        <v>15</v>
      </c>
      <c r="B81" s="44" t="s">
        <v>968</v>
      </c>
      <c r="C81" s="45" t="s">
        <v>801</v>
      </c>
      <c r="D81" s="46">
        <v>75077367</v>
      </c>
      <c r="E81" s="44" t="s">
        <v>969</v>
      </c>
      <c r="F81" s="47">
        <v>21909115</v>
      </c>
    </row>
    <row r="82" spans="1:6" x14ac:dyDescent="0.25">
      <c r="A82" s="43">
        <v>15</v>
      </c>
      <c r="B82" s="44" t="s">
        <v>970</v>
      </c>
      <c r="C82" s="45" t="s">
        <v>971</v>
      </c>
      <c r="D82" s="46">
        <v>91437388</v>
      </c>
      <c r="E82" s="44" t="s">
        <v>972</v>
      </c>
      <c r="F82" s="47">
        <v>21909115</v>
      </c>
    </row>
    <row r="83" spans="1:6" x14ac:dyDescent="0.25">
      <c r="A83" s="43">
        <v>16</v>
      </c>
      <c r="B83" s="44" t="s">
        <v>803</v>
      </c>
      <c r="C83" s="45" t="s">
        <v>804</v>
      </c>
      <c r="D83" s="46">
        <v>20365654</v>
      </c>
      <c r="E83" s="44" t="s">
        <v>803</v>
      </c>
      <c r="F83" s="474">
        <v>21082022</v>
      </c>
    </row>
    <row r="84" spans="1:6" x14ac:dyDescent="0.25">
      <c r="A84" s="43">
        <v>16</v>
      </c>
      <c r="B84" s="44" t="s">
        <v>973</v>
      </c>
      <c r="C84" s="45" t="s">
        <v>974</v>
      </c>
      <c r="D84" s="46">
        <v>69640217</v>
      </c>
      <c r="E84" s="44" t="s">
        <v>975</v>
      </c>
      <c r="F84" s="47">
        <v>24560520</v>
      </c>
    </row>
    <row r="85" spans="1:6" x14ac:dyDescent="0.25">
      <c r="A85" s="39">
        <v>16</v>
      </c>
      <c r="B85" s="513" t="s">
        <v>247</v>
      </c>
      <c r="C85" s="39" t="s">
        <v>206</v>
      </c>
      <c r="D85" s="40">
        <v>89704365</v>
      </c>
      <c r="E85" s="41" t="s">
        <v>247</v>
      </c>
      <c r="F85" s="47" t="s">
        <v>317</v>
      </c>
    </row>
    <row r="86" spans="1:6" ht="47.25" x14ac:dyDescent="0.25">
      <c r="A86" s="43">
        <v>17</v>
      </c>
      <c r="B86" s="44" t="s">
        <v>806</v>
      </c>
      <c r="C86" s="45" t="s">
        <v>807</v>
      </c>
      <c r="D86" s="46">
        <v>43208121</v>
      </c>
      <c r="E86" s="44" t="s">
        <v>976</v>
      </c>
      <c r="F86" s="47">
        <v>19430483</v>
      </c>
    </row>
    <row r="87" spans="1:6" ht="31.5" x14ac:dyDescent="0.25">
      <c r="A87" s="43">
        <v>17</v>
      </c>
      <c r="B87" s="44" t="s">
        <v>809</v>
      </c>
      <c r="C87" s="45" t="s">
        <v>810</v>
      </c>
      <c r="D87" s="46">
        <v>45013271</v>
      </c>
      <c r="E87" s="44" t="s">
        <v>977</v>
      </c>
      <c r="F87" s="47">
        <v>21909115</v>
      </c>
    </row>
    <row r="88" spans="1:6" ht="31.5" x14ac:dyDescent="0.25">
      <c r="A88" s="39">
        <v>17</v>
      </c>
      <c r="B88" s="513" t="s">
        <v>248</v>
      </c>
      <c r="C88" s="39" t="s">
        <v>210</v>
      </c>
      <c r="D88" s="40">
        <v>46688256</v>
      </c>
      <c r="E88" s="41" t="s">
        <v>978</v>
      </c>
      <c r="F88" s="47" t="s">
        <v>317</v>
      </c>
    </row>
    <row r="89" spans="1:6" ht="47.25" x14ac:dyDescent="0.25">
      <c r="A89" s="43">
        <v>17</v>
      </c>
      <c r="B89" s="44" t="s">
        <v>812</v>
      </c>
      <c r="C89" s="45" t="s">
        <v>813</v>
      </c>
      <c r="D89" s="46">
        <v>47440466</v>
      </c>
      <c r="E89" s="44" t="s">
        <v>979</v>
      </c>
      <c r="F89" s="234">
        <v>21909115</v>
      </c>
    </row>
    <row r="90" spans="1:6" x14ac:dyDescent="0.25">
      <c r="A90" s="39">
        <v>17</v>
      </c>
      <c r="B90" s="513" t="s">
        <v>249</v>
      </c>
      <c r="C90" s="39" t="s">
        <v>211</v>
      </c>
      <c r="D90" s="40">
        <v>59483766</v>
      </c>
      <c r="E90" s="41" t="s">
        <v>249</v>
      </c>
      <c r="F90" s="47" t="s">
        <v>317</v>
      </c>
    </row>
    <row r="91" spans="1:6" x14ac:dyDescent="0.25">
      <c r="A91" s="39">
        <v>19</v>
      </c>
      <c r="B91" s="513" t="s">
        <v>250</v>
      </c>
      <c r="C91" s="39" t="s">
        <v>213</v>
      </c>
      <c r="D91" s="40">
        <v>2249477</v>
      </c>
      <c r="E91" s="41" t="s">
        <v>1265</v>
      </c>
      <c r="F91" s="47" t="s">
        <v>317</v>
      </c>
    </row>
    <row r="92" spans="1:6" x14ac:dyDescent="0.25">
      <c r="A92" s="39">
        <v>19</v>
      </c>
      <c r="B92" s="513" t="s">
        <v>251</v>
      </c>
      <c r="C92" s="39" t="s">
        <v>214</v>
      </c>
      <c r="D92" s="40">
        <v>11526765</v>
      </c>
      <c r="E92" s="41" t="s">
        <v>251</v>
      </c>
      <c r="F92" s="47" t="s">
        <v>317</v>
      </c>
    </row>
    <row r="93" spans="1:6" ht="31.5" x14ac:dyDescent="0.25">
      <c r="A93" s="39">
        <v>19</v>
      </c>
      <c r="B93" s="513" t="s">
        <v>252</v>
      </c>
      <c r="C93" s="39" t="s">
        <v>216</v>
      </c>
      <c r="D93" s="40">
        <v>19789528</v>
      </c>
      <c r="E93" s="41" t="s">
        <v>980</v>
      </c>
      <c r="F93" s="47" t="s">
        <v>317</v>
      </c>
    </row>
    <row r="94" spans="1:6" x14ac:dyDescent="0.25">
      <c r="A94" s="39">
        <v>19</v>
      </c>
      <c r="B94" s="513" t="s">
        <v>253</v>
      </c>
      <c r="C94" s="39" t="s">
        <v>219</v>
      </c>
      <c r="D94" s="40">
        <v>50139932</v>
      </c>
      <c r="E94" s="41" t="s">
        <v>253</v>
      </c>
      <c r="F94" s="47" t="s">
        <v>317</v>
      </c>
    </row>
    <row r="95" spans="1:6" x14ac:dyDescent="0.25">
      <c r="A95" s="43">
        <v>20</v>
      </c>
      <c r="B95" s="44" t="s">
        <v>815</v>
      </c>
      <c r="C95" s="45" t="s">
        <v>981</v>
      </c>
      <c r="D95" s="46">
        <v>10969030</v>
      </c>
      <c r="E95" s="44" t="s">
        <v>317</v>
      </c>
      <c r="F95" s="47">
        <v>21909115</v>
      </c>
    </row>
    <row r="96" spans="1:6" ht="47.25" x14ac:dyDescent="0.25">
      <c r="A96" s="39">
        <v>20</v>
      </c>
      <c r="B96" s="513" t="s">
        <v>254</v>
      </c>
      <c r="C96" s="39" t="s">
        <v>221</v>
      </c>
      <c r="D96" s="40">
        <v>33764554</v>
      </c>
      <c r="E96" s="41" t="s">
        <v>982</v>
      </c>
      <c r="F96" s="47" t="s">
        <v>317</v>
      </c>
    </row>
    <row r="97" spans="1:6" x14ac:dyDescent="0.25">
      <c r="A97" s="39">
        <v>20</v>
      </c>
      <c r="B97" s="513" t="s">
        <v>255</v>
      </c>
      <c r="C97" s="39" t="s">
        <v>222</v>
      </c>
      <c r="D97" s="40">
        <v>47308798</v>
      </c>
      <c r="E97" s="41" t="s">
        <v>255</v>
      </c>
      <c r="F97" s="47" t="s">
        <v>317</v>
      </c>
    </row>
    <row r="98" spans="1:6" x14ac:dyDescent="0.25">
      <c r="A98" s="43">
        <v>20</v>
      </c>
      <c r="B98" s="44" t="s">
        <v>818</v>
      </c>
      <c r="C98" s="45" t="s">
        <v>983</v>
      </c>
      <c r="D98" s="46">
        <v>57751117</v>
      </c>
      <c r="E98" s="44" t="s">
        <v>984</v>
      </c>
      <c r="F98" s="47">
        <v>21909115</v>
      </c>
    </row>
    <row r="99" spans="1:6" x14ac:dyDescent="0.25">
      <c r="A99" s="39">
        <v>21</v>
      </c>
      <c r="B99" s="513" t="s">
        <v>256</v>
      </c>
      <c r="C99" s="39" t="s">
        <v>224</v>
      </c>
      <c r="D99" s="40">
        <v>45107562</v>
      </c>
      <c r="E99" s="41" t="s">
        <v>985</v>
      </c>
      <c r="F99" s="47" t="s">
        <v>317</v>
      </c>
    </row>
    <row r="100" spans="1:6" ht="31.5" x14ac:dyDescent="0.25">
      <c r="A100" s="54">
        <v>22</v>
      </c>
      <c r="B100" s="515" t="s">
        <v>257</v>
      </c>
      <c r="C100" s="54" t="s">
        <v>225</v>
      </c>
      <c r="D100" s="55">
        <v>40729614</v>
      </c>
      <c r="E100" s="56" t="s">
        <v>986</v>
      </c>
      <c r="F100" s="57" t="s">
        <v>317</v>
      </c>
    </row>
    <row r="101" spans="1:6" ht="78" customHeight="1" x14ac:dyDescent="0.25">
      <c r="A101" s="597" t="s">
        <v>2441</v>
      </c>
      <c r="B101" s="687"/>
      <c r="C101" s="687"/>
      <c r="D101" s="687"/>
      <c r="E101" s="687"/>
      <c r="F101" s="688"/>
    </row>
  </sheetData>
  <mergeCells count="2">
    <mergeCell ref="A1:F1"/>
    <mergeCell ref="A101:F101"/>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topLeftCell="A58" workbookViewId="0">
      <selection activeCell="K4" sqref="K4"/>
    </sheetView>
  </sheetViews>
  <sheetFormatPr defaultColWidth="10.625" defaultRowHeight="15.75" x14ac:dyDescent="0.25"/>
  <cols>
    <col min="1" max="1" width="10.625" style="222" bestFit="1" customWidth="1"/>
    <col min="2" max="2" width="15.5" style="222" customWidth="1"/>
    <col min="3" max="3" width="13.125" style="222" customWidth="1"/>
    <col min="4" max="4" width="9" style="222" bestFit="1" customWidth="1"/>
    <col min="5" max="5" width="10.5" style="222" bestFit="1" customWidth="1"/>
    <col min="6" max="6" width="13" style="222" bestFit="1" customWidth="1"/>
    <col min="7" max="7" width="55.5" style="222" bestFit="1" customWidth="1"/>
    <col min="8" max="8" width="22.625" style="222" customWidth="1"/>
    <col min="9" max="12" width="10.625" style="213" customWidth="1"/>
    <col min="13" max="13" width="75" style="213" customWidth="1"/>
    <col min="14" max="16384" width="10.625" style="213"/>
  </cols>
  <sheetData>
    <row r="1" spans="1:14" ht="27" customHeight="1" x14ac:dyDescent="0.25">
      <c r="A1" s="568" t="s">
        <v>2420</v>
      </c>
      <c r="B1" s="568"/>
      <c r="C1" s="568"/>
      <c r="D1" s="568"/>
      <c r="E1" s="568"/>
      <c r="F1" s="568"/>
      <c r="G1" s="568"/>
      <c r="H1" s="568"/>
    </row>
    <row r="2" spans="1:14" s="214" customFormat="1" ht="47.25" x14ac:dyDescent="0.25">
      <c r="A2" s="543" t="s">
        <v>1147</v>
      </c>
      <c r="B2" s="544" t="s">
        <v>1148</v>
      </c>
      <c r="C2" s="544" t="s">
        <v>1149</v>
      </c>
      <c r="D2" s="67" t="s">
        <v>0</v>
      </c>
      <c r="E2" s="544" t="s">
        <v>2112</v>
      </c>
      <c r="F2" s="67" t="s">
        <v>1150</v>
      </c>
      <c r="G2" s="67" t="s">
        <v>1123</v>
      </c>
      <c r="H2" s="67" t="s">
        <v>1151</v>
      </c>
    </row>
    <row r="3" spans="1:14" s="214" customFormat="1" ht="47.25" x14ac:dyDescent="0.25">
      <c r="A3" s="545" t="s">
        <v>1</v>
      </c>
      <c r="B3" s="546" t="s">
        <v>1267</v>
      </c>
      <c r="C3" s="546" t="s">
        <v>1152</v>
      </c>
      <c r="D3" s="91" t="s">
        <v>309</v>
      </c>
      <c r="E3" s="546" t="s">
        <v>1122</v>
      </c>
      <c r="F3" s="91" t="s">
        <v>2</v>
      </c>
      <c r="G3" s="91" t="s">
        <v>1124</v>
      </c>
      <c r="H3" s="91" t="s">
        <v>1153</v>
      </c>
    </row>
    <row r="4" spans="1:14" s="214" customFormat="1" ht="157.5" x14ac:dyDescent="0.25">
      <c r="A4" s="545" t="s">
        <v>1</v>
      </c>
      <c r="B4" s="546" t="s">
        <v>4</v>
      </c>
      <c r="C4" s="546" t="s">
        <v>1154</v>
      </c>
      <c r="D4" s="91" t="s">
        <v>309</v>
      </c>
      <c r="E4" s="546" t="s">
        <v>1116</v>
      </c>
      <c r="F4" s="91" t="s">
        <v>5</v>
      </c>
      <c r="G4" s="91" t="s">
        <v>1125</v>
      </c>
      <c r="H4" s="91" t="s">
        <v>2042</v>
      </c>
      <c r="K4" s="3"/>
      <c r="L4" s="3"/>
      <c r="M4" s="3"/>
      <c r="N4" s="3"/>
    </row>
    <row r="5" spans="1:14" s="214" customFormat="1" ht="47.25" x14ac:dyDescent="0.25">
      <c r="A5" s="545" t="s">
        <v>1</v>
      </c>
      <c r="B5" s="546" t="s">
        <v>6</v>
      </c>
      <c r="C5" s="546" t="s">
        <v>1155</v>
      </c>
      <c r="D5" s="91" t="s">
        <v>309</v>
      </c>
      <c r="E5" s="546" t="s">
        <v>1116</v>
      </c>
      <c r="F5" s="91" t="s">
        <v>7</v>
      </c>
      <c r="G5" s="91" t="s">
        <v>1126</v>
      </c>
      <c r="H5" s="91" t="s">
        <v>1156</v>
      </c>
      <c r="K5" s="3"/>
      <c r="L5" s="3"/>
      <c r="M5" s="3"/>
      <c r="N5" s="3"/>
    </row>
    <row r="6" spans="1:14" s="214" customFormat="1" ht="47.25" x14ac:dyDescent="0.25">
      <c r="A6" s="545" t="s">
        <v>1</v>
      </c>
      <c r="B6" s="546" t="s">
        <v>1270</v>
      </c>
      <c r="C6" s="546" t="s">
        <v>1271</v>
      </c>
      <c r="D6" s="91" t="s">
        <v>309</v>
      </c>
      <c r="E6" s="546" t="s">
        <v>1116</v>
      </c>
      <c r="F6" s="91" t="s">
        <v>1099</v>
      </c>
      <c r="G6" s="91" t="s">
        <v>1127</v>
      </c>
      <c r="H6" s="91" t="s">
        <v>2043</v>
      </c>
      <c r="K6" s="3"/>
      <c r="L6" s="3"/>
      <c r="M6" s="3"/>
      <c r="N6" s="3"/>
    </row>
    <row r="7" spans="1:14" s="214" customFormat="1" ht="31.5" x14ac:dyDescent="0.25">
      <c r="A7" s="545" t="s">
        <v>1</v>
      </c>
      <c r="B7" s="546" t="s">
        <v>8</v>
      </c>
      <c r="C7" s="546" t="s">
        <v>1157</v>
      </c>
      <c r="D7" s="91" t="s">
        <v>309</v>
      </c>
      <c r="E7" s="546" t="s">
        <v>1116</v>
      </c>
      <c r="F7" s="91" t="s">
        <v>9</v>
      </c>
      <c r="G7" s="91" t="s">
        <v>1128</v>
      </c>
      <c r="H7" s="91" t="s">
        <v>10</v>
      </c>
    </row>
    <row r="8" spans="1:14" s="214" customFormat="1" ht="94.5" x14ac:dyDescent="0.25">
      <c r="A8" s="545" t="s">
        <v>1</v>
      </c>
      <c r="B8" s="546" t="s">
        <v>11</v>
      </c>
      <c r="C8" s="546" t="s">
        <v>1158</v>
      </c>
      <c r="D8" s="91" t="s">
        <v>309</v>
      </c>
      <c r="E8" s="546" t="s">
        <v>1116</v>
      </c>
      <c r="F8" s="91" t="s">
        <v>1159</v>
      </c>
      <c r="G8" s="91" t="s">
        <v>1129</v>
      </c>
      <c r="H8" s="91" t="s">
        <v>12</v>
      </c>
      <c r="I8" s="215"/>
    </row>
    <row r="9" spans="1:14" s="214" customFormat="1" ht="31.5" x14ac:dyDescent="0.25">
      <c r="A9" s="545" t="s">
        <v>1</v>
      </c>
      <c r="B9" s="546" t="s">
        <v>13</v>
      </c>
      <c r="C9" s="546" t="s">
        <v>1160</v>
      </c>
      <c r="D9" s="91" t="s">
        <v>309</v>
      </c>
      <c r="E9" s="546" t="s">
        <v>1116</v>
      </c>
      <c r="F9" s="91" t="s">
        <v>9</v>
      </c>
      <c r="G9" s="91" t="s">
        <v>1130</v>
      </c>
      <c r="H9" s="91" t="s">
        <v>14</v>
      </c>
    </row>
    <row r="10" spans="1:14" s="214" customFormat="1" ht="31.5" x14ac:dyDescent="0.25">
      <c r="A10" s="545" t="s">
        <v>1</v>
      </c>
      <c r="B10" s="546" t="s">
        <v>15</v>
      </c>
      <c r="C10" s="546" t="s">
        <v>15</v>
      </c>
      <c r="D10" s="91" t="s">
        <v>309</v>
      </c>
      <c r="E10" s="546" t="s">
        <v>1117</v>
      </c>
      <c r="F10" s="91" t="s">
        <v>9</v>
      </c>
      <c r="G10" s="91" t="s">
        <v>1131</v>
      </c>
      <c r="H10" s="91" t="s">
        <v>16</v>
      </c>
    </row>
    <row r="11" spans="1:14" s="214" customFormat="1" ht="63" x14ac:dyDescent="0.25">
      <c r="A11" s="545" t="s">
        <v>1</v>
      </c>
      <c r="B11" s="546" t="s">
        <v>17</v>
      </c>
      <c r="C11" s="546" t="s">
        <v>17</v>
      </c>
      <c r="D11" s="91" t="s">
        <v>309</v>
      </c>
      <c r="E11" s="546" t="s">
        <v>1116</v>
      </c>
      <c r="F11" s="91" t="s">
        <v>9</v>
      </c>
      <c r="G11" s="91" t="s">
        <v>1132</v>
      </c>
      <c r="H11" s="91" t="s">
        <v>18</v>
      </c>
    </row>
    <row r="12" spans="1:14" s="214" customFormat="1" ht="63" x14ac:dyDescent="0.25">
      <c r="A12" s="545" t="s">
        <v>1</v>
      </c>
      <c r="B12" s="92" t="s">
        <v>19</v>
      </c>
      <c r="C12" s="91" t="s">
        <v>1161</v>
      </c>
      <c r="D12" s="91" t="s">
        <v>309</v>
      </c>
      <c r="E12" s="546" t="s">
        <v>1116</v>
      </c>
      <c r="F12" s="91" t="s">
        <v>9</v>
      </c>
      <c r="G12" s="91" t="s">
        <v>1133</v>
      </c>
      <c r="H12" s="91" t="s">
        <v>20</v>
      </c>
      <c r="I12" s="215"/>
    </row>
    <row r="13" spans="1:14" s="214" customFormat="1" ht="94.5" x14ac:dyDescent="0.25">
      <c r="A13" s="545" t="s">
        <v>1</v>
      </c>
      <c r="B13" s="546" t="s">
        <v>21</v>
      </c>
      <c r="C13" s="546" t="s">
        <v>1158</v>
      </c>
      <c r="D13" s="91" t="s">
        <v>309</v>
      </c>
      <c r="E13" s="546" t="s">
        <v>1116</v>
      </c>
      <c r="F13" s="91" t="s">
        <v>9</v>
      </c>
      <c r="G13" s="91" t="s">
        <v>1129</v>
      </c>
      <c r="H13" s="91" t="s">
        <v>12</v>
      </c>
      <c r="I13" s="215"/>
    </row>
    <row r="14" spans="1:14" s="214" customFormat="1" ht="47.25" x14ac:dyDescent="0.25">
      <c r="A14" s="545" t="s">
        <v>1</v>
      </c>
      <c r="B14" s="546" t="s">
        <v>22</v>
      </c>
      <c r="C14" s="546" t="s">
        <v>1162</v>
      </c>
      <c r="D14" s="91" t="s">
        <v>309</v>
      </c>
      <c r="E14" s="546" t="s">
        <v>1117</v>
      </c>
      <c r="F14" s="91" t="s">
        <v>23</v>
      </c>
      <c r="G14" s="91" t="s">
        <v>1134</v>
      </c>
      <c r="H14" s="91" t="s">
        <v>1163</v>
      </c>
    </row>
    <row r="15" spans="1:14" s="214" customFormat="1" ht="94.5" x14ac:dyDescent="0.25">
      <c r="A15" s="545" t="s">
        <v>1</v>
      </c>
      <c r="B15" s="546" t="s">
        <v>24</v>
      </c>
      <c r="C15" s="67" t="s">
        <v>2044</v>
      </c>
      <c r="D15" s="91" t="s">
        <v>309</v>
      </c>
      <c r="E15" s="546" t="s">
        <v>1116</v>
      </c>
      <c r="F15" s="91" t="s">
        <v>9</v>
      </c>
      <c r="G15" s="91" t="s">
        <v>1135</v>
      </c>
      <c r="H15" s="91" t="s">
        <v>25</v>
      </c>
    </row>
    <row r="16" spans="1:14" s="214" customFormat="1" ht="47.25" x14ac:dyDescent="0.25">
      <c r="A16" s="545" t="s">
        <v>1</v>
      </c>
      <c r="B16" s="546" t="s">
        <v>26</v>
      </c>
      <c r="C16" s="91" t="s">
        <v>26</v>
      </c>
      <c r="D16" s="91" t="s">
        <v>309</v>
      </c>
      <c r="E16" s="546" t="s">
        <v>1117</v>
      </c>
      <c r="F16" s="91" t="s">
        <v>27</v>
      </c>
      <c r="G16" s="91" t="s">
        <v>1136</v>
      </c>
      <c r="H16" s="91" t="s">
        <v>1164</v>
      </c>
      <c r="I16" s="215"/>
    </row>
    <row r="17" spans="1:9" s="214" customFormat="1" ht="63" x14ac:dyDescent="0.25">
      <c r="A17" s="545" t="s">
        <v>1</v>
      </c>
      <c r="B17" s="546" t="s">
        <v>28</v>
      </c>
      <c r="C17" s="545" t="s">
        <v>1165</v>
      </c>
      <c r="D17" s="91" t="s">
        <v>309</v>
      </c>
      <c r="E17" s="546" t="s">
        <v>1116</v>
      </c>
      <c r="F17" s="91" t="s">
        <v>1100</v>
      </c>
      <c r="G17" s="91" t="s">
        <v>1137</v>
      </c>
      <c r="H17" s="91" t="s">
        <v>29</v>
      </c>
      <c r="I17" s="215"/>
    </row>
    <row r="18" spans="1:9" s="214" customFormat="1" ht="31.5" x14ac:dyDescent="0.25">
      <c r="A18" s="545" t="s">
        <v>1</v>
      </c>
      <c r="B18" s="546" t="s">
        <v>30</v>
      </c>
      <c r="C18" s="546" t="s">
        <v>1166</v>
      </c>
      <c r="D18" s="91" t="s">
        <v>309</v>
      </c>
      <c r="E18" s="546" t="s">
        <v>1118</v>
      </c>
      <c r="F18" s="91" t="s">
        <v>9</v>
      </c>
      <c r="G18" s="91" t="s">
        <v>1138</v>
      </c>
      <c r="H18" s="91" t="s">
        <v>31</v>
      </c>
    </row>
    <row r="19" spans="1:9" s="214" customFormat="1" ht="31.5" x14ac:dyDescent="0.25">
      <c r="A19" s="545" t="s">
        <v>1</v>
      </c>
      <c r="B19" s="546" t="s">
        <v>32</v>
      </c>
      <c r="C19" s="546" t="s">
        <v>1167</v>
      </c>
      <c r="D19" s="91" t="s">
        <v>309</v>
      </c>
      <c r="E19" s="546" t="s">
        <v>1116</v>
      </c>
      <c r="F19" s="91" t="s">
        <v>7</v>
      </c>
      <c r="G19" s="91" t="s">
        <v>1139</v>
      </c>
      <c r="H19" s="91" t="s">
        <v>33</v>
      </c>
    </row>
    <row r="20" spans="1:9" s="214" customFormat="1" ht="31.5" x14ac:dyDescent="0.25">
      <c r="A20" s="545" t="s">
        <v>1</v>
      </c>
      <c r="B20" s="546" t="s">
        <v>34</v>
      </c>
      <c r="C20" s="91" t="s">
        <v>1168</v>
      </c>
      <c r="D20" s="91" t="s">
        <v>309</v>
      </c>
      <c r="E20" s="91" t="s">
        <v>1116</v>
      </c>
      <c r="F20" s="91" t="s">
        <v>7</v>
      </c>
      <c r="G20" s="91" t="s">
        <v>1140</v>
      </c>
      <c r="H20" s="91" t="s">
        <v>35</v>
      </c>
      <c r="I20" s="215"/>
    </row>
    <row r="21" spans="1:9" s="214" customFormat="1" ht="47.25" x14ac:dyDescent="0.25">
      <c r="A21" s="545" t="s">
        <v>1</v>
      </c>
      <c r="B21" s="546" t="s">
        <v>36</v>
      </c>
      <c r="C21" s="545" t="s">
        <v>1169</v>
      </c>
      <c r="D21" s="91" t="s">
        <v>309</v>
      </c>
      <c r="E21" s="546" t="s">
        <v>1116</v>
      </c>
      <c r="F21" s="91" t="s">
        <v>9</v>
      </c>
      <c r="G21" s="91" t="s">
        <v>1138</v>
      </c>
      <c r="H21" s="91" t="s">
        <v>37</v>
      </c>
      <c r="I21" s="215"/>
    </row>
    <row r="22" spans="1:9" s="214" customFormat="1" ht="47.25" x14ac:dyDescent="0.25">
      <c r="A22" s="545" t="s">
        <v>1</v>
      </c>
      <c r="B22" s="546" t="s">
        <v>40</v>
      </c>
      <c r="C22" s="91" t="s">
        <v>1171</v>
      </c>
      <c r="D22" s="91" t="s">
        <v>309</v>
      </c>
      <c r="E22" s="546" t="s">
        <v>1116</v>
      </c>
      <c r="F22" s="91" t="s">
        <v>1172</v>
      </c>
      <c r="G22" s="91" t="s">
        <v>1142</v>
      </c>
      <c r="H22" s="91" t="s">
        <v>41</v>
      </c>
      <c r="I22" s="215"/>
    </row>
    <row r="23" spans="1:9" s="214" customFormat="1" ht="47.25" x14ac:dyDescent="0.25">
      <c r="A23" s="545" t="s">
        <v>1</v>
      </c>
      <c r="B23" s="546" t="s">
        <v>42</v>
      </c>
      <c r="C23" s="546" t="s">
        <v>1173</v>
      </c>
      <c r="D23" s="91" t="s">
        <v>309</v>
      </c>
      <c r="E23" s="546" t="s">
        <v>1118</v>
      </c>
      <c r="F23" s="91" t="s">
        <v>7</v>
      </c>
      <c r="G23" s="91" t="s">
        <v>1142</v>
      </c>
      <c r="H23" s="91" t="s">
        <v>43</v>
      </c>
      <c r="I23" s="215"/>
    </row>
    <row r="24" spans="1:9" s="214" customFormat="1" ht="47.25" x14ac:dyDescent="0.25">
      <c r="A24" s="545" t="s">
        <v>1</v>
      </c>
      <c r="B24" s="546" t="s">
        <v>44</v>
      </c>
      <c r="C24" s="546" t="s">
        <v>1174</v>
      </c>
      <c r="D24" s="91" t="s">
        <v>309</v>
      </c>
      <c r="E24" s="546" t="s">
        <v>1116</v>
      </c>
      <c r="F24" s="91" t="s">
        <v>7</v>
      </c>
      <c r="G24" s="91" t="s">
        <v>1143</v>
      </c>
      <c r="H24" s="91" t="s">
        <v>1175</v>
      </c>
    </row>
    <row r="25" spans="1:9" s="214" customFormat="1" ht="31.5" x14ac:dyDescent="0.25">
      <c r="A25" s="545" t="s">
        <v>1</v>
      </c>
      <c r="B25" s="546" t="s">
        <v>45</v>
      </c>
      <c r="C25" s="546" t="s">
        <v>1176</v>
      </c>
      <c r="D25" s="91" t="s">
        <v>309</v>
      </c>
      <c r="E25" s="546" t="s">
        <v>1116</v>
      </c>
      <c r="F25" s="91" t="s">
        <v>9</v>
      </c>
      <c r="G25" s="91" t="s">
        <v>1144</v>
      </c>
      <c r="H25" s="91" t="s">
        <v>46</v>
      </c>
    </row>
    <row r="26" spans="1:9" s="214" customFormat="1" ht="78.75" x14ac:dyDescent="0.25">
      <c r="A26" s="545" t="s">
        <v>1</v>
      </c>
      <c r="B26" s="546" t="s">
        <v>47</v>
      </c>
      <c r="C26" s="91" t="s">
        <v>1177</v>
      </c>
      <c r="D26" s="91" t="s">
        <v>309</v>
      </c>
      <c r="E26" s="546" t="s">
        <v>1116</v>
      </c>
      <c r="F26" s="91" t="s">
        <v>9</v>
      </c>
      <c r="G26" s="91" t="s">
        <v>1145</v>
      </c>
      <c r="H26" s="91" t="s">
        <v>1178</v>
      </c>
    </row>
    <row r="27" spans="1:9" s="214" customFormat="1" ht="31.5" x14ac:dyDescent="0.25">
      <c r="A27" s="545" t="s">
        <v>1</v>
      </c>
      <c r="B27" s="546" t="s">
        <v>48</v>
      </c>
      <c r="C27" s="546" t="s">
        <v>1272</v>
      </c>
      <c r="D27" s="91" t="s">
        <v>309</v>
      </c>
      <c r="E27" s="546" t="s">
        <v>1116</v>
      </c>
      <c r="F27" s="91" t="s">
        <v>9</v>
      </c>
      <c r="G27" s="91" t="s">
        <v>1138</v>
      </c>
      <c r="H27" s="91" t="s">
        <v>1179</v>
      </c>
    </row>
    <row r="28" spans="1:9" s="214" customFormat="1" ht="47.25" x14ac:dyDescent="0.25">
      <c r="A28" s="545" t="s">
        <v>1</v>
      </c>
      <c r="B28" s="546" t="s">
        <v>49</v>
      </c>
      <c r="C28" s="91" t="s">
        <v>1180</v>
      </c>
      <c r="D28" s="91" t="s">
        <v>309</v>
      </c>
      <c r="E28" s="546" t="s">
        <v>1120</v>
      </c>
      <c r="F28" s="91" t="s">
        <v>9</v>
      </c>
      <c r="G28" s="91" t="s">
        <v>1228</v>
      </c>
      <c r="H28" s="91" t="s">
        <v>50</v>
      </c>
    </row>
    <row r="29" spans="1:9" s="214" customFormat="1" ht="63" x14ac:dyDescent="0.25">
      <c r="A29" s="545" t="s">
        <v>1</v>
      </c>
      <c r="B29" s="546" t="s">
        <v>51</v>
      </c>
      <c r="C29" s="546" t="s">
        <v>1181</v>
      </c>
      <c r="D29" s="91" t="s">
        <v>309</v>
      </c>
      <c r="E29" s="546" t="s">
        <v>1116</v>
      </c>
      <c r="F29" s="91" t="s">
        <v>9</v>
      </c>
      <c r="G29" s="91" t="s">
        <v>1146</v>
      </c>
      <c r="H29" s="91" t="s">
        <v>1182</v>
      </c>
    </row>
    <row r="30" spans="1:9" s="214" customFormat="1" ht="63" x14ac:dyDescent="0.25">
      <c r="A30" s="545" t="s">
        <v>1</v>
      </c>
      <c r="B30" s="546" t="s">
        <v>52</v>
      </c>
      <c r="C30" s="91" t="s">
        <v>1183</v>
      </c>
      <c r="D30" s="91" t="s">
        <v>309</v>
      </c>
      <c r="E30" s="546" t="s">
        <v>1117</v>
      </c>
      <c r="F30" s="91" t="s">
        <v>9</v>
      </c>
      <c r="G30" s="91" t="s">
        <v>1141</v>
      </c>
      <c r="H30" s="91" t="s">
        <v>1184</v>
      </c>
    </row>
    <row r="31" spans="1:9" s="214" customFormat="1" x14ac:dyDescent="0.25">
      <c r="A31" s="545"/>
      <c r="B31" s="546"/>
      <c r="C31" s="546"/>
      <c r="D31" s="91"/>
      <c r="E31" s="546"/>
      <c r="F31" s="91"/>
      <c r="G31" s="91"/>
      <c r="H31" s="547"/>
    </row>
    <row r="32" spans="1:9" s="214" customFormat="1" ht="63" x14ac:dyDescent="0.25">
      <c r="A32" s="545" t="s">
        <v>1</v>
      </c>
      <c r="B32" s="546" t="s">
        <v>38</v>
      </c>
      <c r="C32" s="546" t="s">
        <v>1170</v>
      </c>
      <c r="D32" s="91" t="s">
        <v>1225</v>
      </c>
      <c r="E32" s="546" t="s">
        <v>1119</v>
      </c>
      <c r="F32" s="91" t="s">
        <v>9</v>
      </c>
      <c r="G32" s="91" t="s">
        <v>1227</v>
      </c>
      <c r="H32" s="91" t="s">
        <v>39</v>
      </c>
    </row>
    <row r="33" spans="1:8" s="214" customFormat="1" x14ac:dyDescent="0.25">
      <c r="A33" s="545"/>
      <c r="B33" s="546"/>
      <c r="C33" s="546"/>
      <c r="D33" s="91"/>
      <c r="E33" s="546"/>
      <c r="F33" s="91"/>
      <c r="G33" s="91"/>
      <c r="H33" s="547"/>
    </row>
    <row r="34" spans="1:8" ht="141.75" x14ac:dyDescent="0.25">
      <c r="A34" s="91" t="s">
        <v>53</v>
      </c>
      <c r="B34" s="92" t="s">
        <v>54</v>
      </c>
      <c r="C34" s="92" t="s">
        <v>1185</v>
      </c>
      <c r="D34" s="92" t="s">
        <v>309</v>
      </c>
      <c r="E34" s="546" t="s">
        <v>1116</v>
      </c>
      <c r="F34" s="92" t="s">
        <v>1186</v>
      </c>
      <c r="G34" s="92" t="s">
        <v>1229</v>
      </c>
      <c r="H34" s="92" t="s">
        <v>55</v>
      </c>
    </row>
    <row r="35" spans="1:8" ht="47.25" x14ac:dyDescent="0.25">
      <c r="A35" s="91" t="s">
        <v>53</v>
      </c>
      <c r="B35" s="91" t="s">
        <v>56</v>
      </c>
      <c r="C35" s="91" t="s">
        <v>1187</v>
      </c>
      <c r="D35" s="92" t="s">
        <v>309</v>
      </c>
      <c r="E35" s="546" t="s">
        <v>1116</v>
      </c>
      <c r="F35" s="91" t="s">
        <v>1186</v>
      </c>
      <c r="G35" s="91" t="s">
        <v>1230</v>
      </c>
      <c r="H35" s="91" t="s">
        <v>1189</v>
      </c>
    </row>
    <row r="36" spans="1:8" ht="63" x14ac:dyDescent="0.25">
      <c r="A36" s="91" t="s">
        <v>53</v>
      </c>
      <c r="B36" s="92" t="s">
        <v>57</v>
      </c>
      <c r="C36" s="92" t="s">
        <v>1190</v>
      </c>
      <c r="D36" s="92" t="s">
        <v>309</v>
      </c>
      <c r="E36" s="548" t="s">
        <v>1116</v>
      </c>
      <c r="F36" s="92" t="s">
        <v>1191</v>
      </c>
      <c r="G36" s="92" t="s">
        <v>1231</v>
      </c>
      <c r="H36" s="549" t="s">
        <v>58</v>
      </c>
    </row>
    <row r="37" spans="1:8" ht="78.75" x14ac:dyDescent="0.25">
      <c r="A37" s="91" t="s">
        <v>53</v>
      </c>
      <c r="B37" s="92" t="s">
        <v>59</v>
      </c>
      <c r="C37" s="92" t="s">
        <v>1192</v>
      </c>
      <c r="D37" s="92" t="s">
        <v>309</v>
      </c>
      <c r="E37" s="548" t="s">
        <v>1116</v>
      </c>
      <c r="F37" s="92" t="s">
        <v>1191</v>
      </c>
      <c r="G37" s="92" t="s">
        <v>1232</v>
      </c>
      <c r="H37" s="549" t="s">
        <v>60</v>
      </c>
    </row>
    <row r="38" spans="1:8" ht="47.25" x14ac:dyDescent="0.25">
      <c r="A38" s="91" t="s">
        <v>53</v>
      </c>
      <c r="B38" s="92" t="s">
        <v>61</v>
      </c>
      <c r="C38" s="92" t="s">
        <v>61</v>
      </c>
      <c r="D38" s="92" t="s">
        <v>309</v>
      </c>
      <c r="E38" s="548" t="s">
        <v>1116</v>
      </c>
      <c r="F38" s="92" t="s">
        <v>1193</v>
      </c>
      <c r="G38" s="92" t="s">
        <v>1194</v>
      </c>
      <c r="H38" s="549" t="s">
        <v>62</v>
      </c>
    </row>
    <row r="39" spans="1:8" ht="47.25" x14ac:dyDescent="0.25">
      <c r="A39" s="91" t="s">
        <v>53</v>
      </c>
      <c r="B39" s="92" t="s">
        <v>63</v>
      </c>
      <c r="C39" s="92" t="s">
        <v>1195</v>
      </c>
      <c r="D39" s="92" t="s">
        <v>309</v>
      </c>
      <c r="E39" s="548" t="s">
        <v>1116</v>
      </c>
      <c r="F39" s="92" t="s">
        <v>64</v>
      </c>
      <c r="G39" s="92" t="s">
        <v>1196</v>
      </c>
      <c r="H39" s="549" t="s">
        <v>18</v>
      </c>
    </row>
    <row r="40" spans="1:8" ht="78.75" x14ac:dyDescent="0.25">
      <c r="A40" s="91" t="s">
        <v>53</v>
      </c>
      <c r="B40" s="92" t="s">
        <v>65</v>
      </c>
      <c r="C40" s="92" t="s">
        <v>1197</v>
      </c>
      <c r="D40" s="92" t="s">
        <v>309</v>
      </c>
      <c r="E40" s="548" t="s">
        <v>1116</v>
      </c>
      <c r="F40" s="92" t="s">
        <v>64</v>
      </c>
      <c r="G40" s="92" t="s">
        <v>1198</v>
      </c>
      <c r="H40" s="549" t="s">
        <v>66</v>
      </c>
    </row>
    <row r="41" spans="1:8" ht="31.5" x14ac:dyDescent="0.25">
      <c r="A41" s="91" t="s">
        <v>53</v>
      </c>
      <c r="B41" s="92" t="s">
        <v>1261</v>
      </c>
      <c r="C41" s="92" t="s">
        <v>1226</v>
      </c>
      <c r="D41" s="92" t="s">
        <v>309</v>
      </c>
      <c r="E41" s="548" t="s">
        <v>1116</v>
      </c>
      <c r="F41" s="92" t="s">
        <v>1199</v>
      </c>
      <c r="G41" s="92" t="s">
        <v>1223</v>
      </c>
      <c r="H41" s="92" t="s">
        <v>67</v>
      </c>
    </row>
    <row r="42" spans="1:8" ht="31.5" x14ac:dyDescent="0.25">
      <c r="A42" s="91" t="s">
        <v>53</v>
      </c>
      <c r="B42" s="92" t="s">
        <v>68</v>
      </c>
      <c r="C42" s="92" t="s">
        <v>1224</v>
      </c>
      <c r="D42" s="92" t="s">
        <v>309</v>
      </c>
      <c r="E42" s="548" t="s">
        <v>1116</v>
      </c>
      <c r="F42" s="92" t="s">
        <v>1199</v>
      </c>
      <c r="G42" s="92" t="s">
        <v>1223</v>
      </c>
      <c r="H42" s="92" t="s">
        <v>69</v>
      </c>
    </row>
    <row r="43" spans="1:8" ht="47.25" x14ac:dyDescent="0.25">
      <c r="A43" s="91" t="s">
        <v>53</v>
      </c>
      <c r="B43" s="92" t="s">
        <v>70</v>
      </c>
      <c r="C43" s="92" t="s">
        <v>1200</v>
      </c>
      <c r="D43" s="92" t="s">
        <v>309</v>
      </c>
      <c r="E43" s="548" t="s">
        <v>1116</v>
      </c>
      <c r="F43" s="92" t="s">
        <v>1201</v>
      </c>
      <c r="G43" s="92" t="s">
        <v>1202</v>
      </c>
      <c r="H43" s="549" t="s">
        <v>71</v>
      </c>
    </row>
    <row r="44" spans="1:8" ht="78.75" x14ac:dyDescent="0.25">
      <c r="A44" s="91" t="s">
        <v>53</v>
      </c>
      <c r="B44" s="91" t="s">
        <v>1255</v>
      </c>
      <c r="C44" s="91" t="s">
        <v>1203</v>
      </c>
      <c r="D44" s="92" t="s">
        <v>309</v>
      </c>
      <c r="E44" s="548" t="s">
        <v>1116</v>
      </c>
      <c r="F44" s="91" t="s">
        <v>1199</v>
      </c>
      <c r="G44" s="91" t="s">
        <v>1188</v>
      </c>
      <c r="H44" s="91" t="s">
        <v>72</v>
      </c>
    </row>
    <row r="45" spans="1:8" ht="31.5" x14ac:dyDescent="0.25">
      <c r="A45" s="91" t="s">
        <v>53</v>
      </c>
      <c r="B45" s="92" t="s">
        <v>73</v>
      </c>
      <c r="C45" s="91" t="s">
        <v>73</v>
      </c>
      <c r="D45" s="92" t="s">
        <v>309</v>
      </c>
      <c r="E45" s="548" t="s">
        <v>1116</v>
      </c>
      <c r="F45" s="92" t="s">
        <v>1186</v>
      </c>
      <c r="G45" s="92" t="s">
        <v>1233</v>
      </c>
      <c r="H45" s="92" t="s">
        <v>74</v>
      </c>
    </row>
    <row r="46" spans="1:8" ht="31.5" x14ac:dyDescent="0.25">
      <c r="A46" s="91" t="s">
        <v>53</v>
      </c>
      <c r="B46" s="91" t="s">
        <v>75</v>
      </c>
      <c r="C46" s="91" t="s">
        <v>1204</v>
      </c>
      <c r="D46" s="92" t="s">
        <v>309</v>
      </c>
      <c r="E46" s="548" t="s">
        <v>1116</v>
      </c>
      <c r="F46" s="91" t="s">
        <v>1186</v>
      </c>
      <c r="G46" s="91" t="s">
        <v>1234</v>
      </c>
      <c r="H46" s="91" t="s">
        <v>76</v>
      </c>
    </row>
    <row r="47" spans="1:8" ht="31.5" x14ac:dyDescent="0.25">
      <c r="A47" s="91" t="s">
        <v>53</v>
      </c>
      <c r="B47" s="92" t="s">
        <v>1273</v>
      </c>
      <c r="C47" s="91" t="s">
        <v>1268</v>
      </c>
      <c r="D47" s="92" t="s">
        <v>309</v>
      </c>
      <c r="E47" s="548" t="s">
        <v>1116</v>
      </c>
      <c r="F47" s="92" t="s">
        <v>1186</v>
      </c>
      <c r="G47" s="92" t="s">
        <v>1223</v>
      </c>
      <c r="H47" s="92" t="s">
        <v>74</v>
      </c>
    </row>
    <row r="48" spans="1:8" x14ac:dyDescent="0.25">
      <c r="A48" s="91"/>
      <c r="B48" s="91"/>
      <c r="C48" s="91"/>
      <c r="D48" s="91"/>
      <c r="E48" s="91"/>
      <c r="F48" s="91"/>
      <c r="G48" s="91"/>
      <c r="H48" s="91"/>
    </row>
    <row r="49" spans="1:11" s="214" customFormat="1" ht="47.25" x14ac:dyDescent="0.25">
      <c r="A49" s="545" t="s">
        <v>79</v>
      </c>
      <c r="B49" s="91" t="s">
        <v>80</v>
      </c>
      <c r="C49" s="91" t="s">
        <v>1205</v>
      </c>
      <c r="D49" s="92" t="s">
        <v>309</v>
      </c>
      <c r="E49" s="548" t="s">
        <v>1116</v>
      </c>
      <c r="F49" s="91" t="s">
        <v>85</v>
      </c>
      <c r="G49" s="91" t="s">
        <v>1274</v>
      </c>
      <c r="H49" s="91" t="s">
        <v>1206</v>
      </c>
    </row>
    <row r="50" spans="1:11" s="214" customFormat="1" ht="63" x14ac:dyDescent="0.25">
      <c r="A50" s="545" t="s">
        <v>79</v>
      </c>
      <c r="B50" s="91" t="s">
        <v>81</v>
      </c>
      <c r="C50" s="91" t="s">
        <v>1207</v>
      </c>
      <c r="D50" s="92" t="s">
        <v>309</v>
      </c>
      <c r="E50" s="548" t="s">
        <v>1116</v>
      </c>
      <c r="F50" s="91" t="s">
        <v>9</v>
      </c>
      <c r="G50" s="91" t="s">
        <v>1275</v>
      </c>
      <c r="H50" s="91" t="s">
        <v>1208</v>
      </c>
    </row>
    <row r="51" spans="1:11" s="214" customFormat="1" ht="47.25" x14ac:dyDescent="0.25">
      <c r="A51" s="545" t="s">
        <v>79</v>
      </c>
      <c r="B51" s="91" t="s">
        <v>82</v>
      </c>
      <c r="C51" s="91" t="s">
        <v>1209</v>
      </c>
      <c r="D51" s="92" t="s">
        <v>309</v>
      </c>
      <c r="E51" s="548" t="s">
        <v>1116</v>
      </c>
      <c r="F51" s="91" t="s">
        <v>83</v>
      </c>
      <c r="G51" s="91" t="s">
        <v>1276</v>
      </c>
      <c r="H51" s="91" t="s">
        <v>1277</v>
      </c>
    </row>
    <row r="52" spans="1:11" s="214" customFormat="1" ht="110.25" x14ac:dyDescent="0.25">
      <c r="A52" s="545" t="s">
        <v>79</v>
      </c>
      <c r="B52" s="91" t="s">
        <v>118</v>
      </c>
      <c r="C52" s="91" t="s">
        <v>1210</v>
      </c>
      <c r="D52" s="92" t="s">
        <v>309</v>
      </c>
      <c r="E52" s="548" t="s">
        <v>1116</v>
      </c>
      <c r="F52" s="91" t="s">
        <v>85</v>
      </c>
      <c r="G52" s="567" t="s">
        <v>1278</v>
      </c>
      <c r="H52" s="91" t="s">
        <v>86</v>
      </c>
    </row>
    <row r="53" spans="1:11" s="214" customFormat="1" ht="94.5" x14ac:dyDescent="0.25">
      <c r="A53" s="545" t="s">
        <v>79</v>
      </c>
      <c r="B53" s="91" t="s">
        <v>1211</v>
      </c>
      <c r="C53" s="91" t="s">
        <v>1212</v>
      </c>
      <c r="D53" s="92" t="s">
        <v>309</v>
      </c>
      <c r="E53" s="91" t="s">
        <v>1121</v>
      </c>
      <c r="F53" s="91" t="s">
        <v>85</v>
      </c>
      <c r="G53" s="567"/>
      <c r="H53" s="91" t="s">
        <v>1213</v>
      </c>
    </row>
    <row r="54" spans="1:11" s="214" customFormat="1" ht="220.5" x14ac:dyDescent="0.25">
      <c r="A54" s="545" t="s">
        <v>79</v>
      </c>
      <c r="B54" s="91" t="s">
        <v>87</v>
      </c>
      <c r="C54" s="91" t="s">
        <v>1214</v>
      </c>
      <c r="D54" s="92" t="s">
        <v>309</v>
      </c>
      <c r="E54" s="548" t="s">
        <v>1116</v>
      </c>
      <c r="F54" s="91" t="s">
        <v>85</v>
      </c>
      <c r="G54" s="91" t="s">
        <v>2047</v>
      </c>
      <c r="H54" s="91" t="s">
        <v>1215</v>
      </c>
    </row>
    <row r="55" spans="1:11" s="214" customFormat="1" ht="78.75" x14ac:dyDescent="0.25">
      <c r="A55" s="545" t="s">
        <v>79</v>
      </c>
      <c r="B55" s="91" t="s">
        <v>88</v>
      </c>
      <c r="C55" s="91" t="s">
        <v>1216</v>
      </c>
      <c r="D55" s="92" t="s">
        <v>309</v>
      </c>
      <c r="E55" s="548" t="s">
        <v>1116</v>
      </c>
      <c r="F55" s="91" t="s">
        <v>89</v>
      </c>
      <c r="G55" s="91" t="s">
        <v>1217</v>
      </c>
      <c r="H55" s="91" t="s">
        <v>90</v>
      </c>
    </row>
    <row r="56" spans="1:11" ht="78.75" x14ac:dyDescent="0.25">
      <c r="A56" s="545" t="s">
        <v>79</v>
      </c>
      <c r="B56" s="91" t="s">
        <v>91</v>
      </c>
      <c r="C56" s="91" t="s">
        <v>1218</v>
      </c>
      <c r="D56" s="92" t="s">
        <v>309</v>
      </c>
      <c r="E56" s="548" t="s">
        <v>1116</v>
      </c>
      <c r="F56" s="91" t="s">
        <v>89</v>
      </c>
      <c r="G56" s="91" t="s">
        <v>1279</v>
      </c>
      <c r="H56" s="91" t="s">
        <v>92</v>
      </c>
      <c r="I56" s="214"/>
      <c r="J56" s="214"/>
      <c r="K56" s="214"/>
    </row>
    <row r="57" spans="1:11" x14ac:dyDescent="0.25">
      <c r="A57" s="91"/>
      <c r="B57" s="91"/>
      <c r="C57" s="91"/>
      <c r="D57" s="91"/>
      <c r="E57" s="91"/>
      <c r="F57" s="91"/>
      <c r="G57" s="91"/>
      <c r="H57" s="91"/>
      <c r="I57" s="214"/>
      <c r="J57" s="214"/>
      <c r="K57" s="214"/>
    </row>
    <row r="58" spans="1:11" s="214" customFormat="1" ht="110.25" x14ac:dyDescent="0.25">
      <c r="A58" s="545" t="s">
        <v>79</v>
      </c>
      <c r="B58" s="91" t="s">
        <v>93</v>
      </c>
      <c r="C58" s="91" t="s">
        <v>1219</v>
      </c>
      <c r="D58" s="91" t="s">
        <v>1225</v>
      </c>
      <c r="E58" s="548" t="s">
        <v>1116</v>
      </c>
      <c r="F58" s="91" t="s">
        <v>64</v>
      </c>
      <c r="G58" s="92" t="s">
        <v>1280</v>
      </c>
      <c r="H58" s="91" t="s">
        <v>1220</v>
      </c>
    </row>
    <row r="59" spans="1:11" s="214" customFormat="1" ht="94.5" x14ac:dyDescent="0.25">
      <c r="A59" s="545" t="s">
        <v>79</v>
      </c>
      <c r="B59" s="91" t="s">
        <v>94</v>
      </c>
      <c r="C59" s="91" t="s">
        <v>1221</v>
      </c>
      <c r="D59" s="91" t="s">
        <v>1225</v>
      </c>
      <c r="E59" s="548" t="s">
        <v>1116</v>
      </c>
      <c r="F59" s="91" t="s">
        <v>64</v>
      </c>
      <c r="G59" s="548" t="s">
        <v>2045</v>
      </c>
      <c r="H59" s="91" t="s">
        <v>1222</v>
      </c>
    </row>
    <row r="60" spans="1:11" ht="77.099999999999994" customHeight="1" x14ac:dyDescent="0.25">
      <c r="A60" s="569" t="s">
        <v>2421</v>
      </c>
      <c r="B60" s="570"/>
      <c r="C60" s="570"/>
      <c r="D60" s="570"/>
      <c r="E60" s="570"/>
      <c r="F60" s="570"/>
      <c r="G60" s="570"/>
      <c r="H60" s="571"/>
    </row>
  </sheetData>
  <mergeCells count="3">
    <mergeCell ref="G52:G53"/>
    <mergeCell ref="A1:H1"/>
    <mergeCell ref="A60:H60"/>
  </mergeCells>
  <hyperlinks>
    <hyperlink ref="H25" r:id="rId1"/>
    <hyperlink ref="H3" r:id="rId2" display="http://www.police-health.org.uk/"/>
    <hyperlink ref="H26" r:id="rId3"/>
    <hyperlink ref="H29" r:id="rId4"/>
    <hyperlink ref="H27" r:id="rId5"/>
    <hyperlink ref="H32" r:id="rId6" display="http://www.lolipopstudy.org/"/>
    <hyperlink ref="H35" r:id="rId7"/>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sqref="A1:E1"/>
    </sheetView>
  </sheetViews>
  <sheetFormatPr defaultColWidth="27" defaultRowHeight="15.75" x14ac:dyDescent="0.25"/>
  <cols>
    <col min="1" max="5" width="27" style="242"/>
    <col min="6" max="16384" width="27" style="58"/>
  </cols>
  <sheetData>
    <row r="1" spans="1:9" ht="100.5" customHeight="1" x14ac:dyDescent="0.25">
      <c r="A1" s="568" t="s">
        <v>2442</v>
      </c>
      <c r="B1" s="568"/>
      <c r="C1" s="568"/>
      <c r="D1" s="568"/>
      <c r="E1" s="568"/>
    </row>
    <row r="2" spans="1:9" x14ac:dyDescent="0.25">
      <c r="A2" s="350" t="s">
        <v>987</v>
      </c>
      <c r="B2" s="37" t="s">
        <v>834</v>
      </c>
      <c r="C2" s="37" t="s">
        <v>2434</v>
      </c>
      <c r="D2" s="37" t="s">
        <v>836</v>
      </c>
      <c r="E2" s="351" t="s">
        <v>988</v>
      </c>
      <c r="G2" s="59"/>
      <c r="H2" s="59"/>
      <c r="I2" s="59"/>
    </row>
    <row r="3" spans="1:9" ht="47.25" x14ac:dyDescent="0.25">
      <c r="A3" s="352" t="s">
        <v>989</v>
      </c>
      <c r="B3" s="223">
        <v>213</v>
      </c>
      <c r="C3" s="353">
        <v>1.14197966096366E-4</v>
      </c>
      <c r="D3" s="353">
        <v>1.37750671115784E-2</v>
      </c>
      <c r="E3" s="461" t="s">
        <v>2223</v>
      </c>
      <c r="G3" s="59"/>
      <c r="H3" s="59"/>
      <c r="I3" s="59"/>
    </row>
    <row r="4" spans="1:9" ht="47.25" x14ac:dyDescent="0.25">
      <c r="A4" s="352" t="s">
        <v>990</v>
      </c>
      <c r="B4" s="223">
        <v>228</v>
      </c>
      <c r="C4" s="353">
        <v>2.3393511256805999E-4</v>
      </c>
      <c r="D4" s="353">
        <v>1.37750671115784E-2</v>
      </c>
      <c r="E4" s="462" t="s">
        <v>1266</v>
      </c>
      <c r="G4" s="59"/>
      <c r="H4" s="59"/>
      <c r="I4" s="59"/>
    </row>
    <row r="5" spans="1:9" ht="63" x14ac:dyDescent="0.25">
      <c r="A5" s="352" t="s">
        <v>991</v>
      </c>
      <c r="B5" s="223">
        <v>128</v>
      </c>
      <c r="C5" s="353">
        <v>2.8500138851541499E-4</v>
      </c>
      <c r="D5" s="353">
        <v>1.37750671115784E-2</v>
      </c>
      <c r="E5" s="462" t="s">
        <v>2224</v>
      </c>
      <c r="G5" s="59"/>
      <c r="H5" s="59"/>
      <c r="I5" s="59"/>
    </row>
    <row r="6" spans="1:9" ht="47.25" x14ac:dyDescent="0.25">
      <c r="A6" s="352" t="s">
        <v>992</v>
      </c>
      <c r="B6" s="223">
        <v>134</v>
      </c>
      <c r="C6" s="353">
        <v>4.1245891275147698E-4</v>
      </c>
      <c r="D6" s="353">
        <v>1.4951635587241E-2</v>
      </c>
      <c r="E6" s="462" t="s">
        <v>2225</v>
      </c>
      <c r="G6" s="59"/>
      <c r="H6" s="59"/>
      <c r="I6" s="59"/>
    </row>
    <row r="7" spans="1:9" ht="47.25" x14ac:dyDescent="0.25">
      <c r="A7" s="354" t="s">
        <v>993</v>
      </c>
      <c r="B7" s="355">
        <v>150</v>
      </c>
      <c r="C7" s="356">
        <v>1.0001263411480901E-3</v>
      </c>
      <c r="D7" s="356">
        <v>2.9003663893294701E-2</v>
      </c>
      <c r="E7" s="463" t="s">
        <v>2226</v>
      </c>
      <c r="G7" s="59"/>
      <c r="H7" s="59"/>
      <c r="I7" s="59"/>
    </row>
  </sheetData>
  <mergeCells count="1">
    <mergeCell ref="A1:E1"/>
  </mergeCells>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62"/>
  <sheetViews>
    <sheetView workbookViewId="0">
      <selection activeCell="A58" sqref="A58:H58"/>
    </sheetView>
  </sheetViews>
  <sheetFormatPr defaultColWidth="12.5" defaultRowHeight="15.75" x14ac:dyDescent="0.25"/>
  <cols>
    <col min="1" max="1" width="39.625" style="242" customWidth="1"/>
    <col min="2" max="2" width="22.125" style="8" bestFit="1" customWidth="1"/>
    <col min="3" max="3" width="23.5" style="243" customWidth="1"/>
    <col min="4" max="4" width="15.875" style="8" bestFit="1" customWidth="1"/>
    <col min="5" max="5" width="12.875" style="8" bestFit="1" customWidth="1"/>
    <col min="6" max="6" width="9.5" style="8" bestFit="1" customWidth="1"/>
    <col min="7" max="7" width="54.125" style="8" customWidth="1"/>
    <col min="8" max="8" width="20.125" style="8" bestFit="1" customWidth="1"/>
    <col min="9" max="16384" width="12.5" style="8"/>
  </cols>
  <sheetData>
    <row r="1" spans="1:78" ht="24" customHeight="1" x14ac:dyDescent="0.25">
      <c r="A1" s="572" t="s">
        <v>2422</v>
      </c>
      <c r="B1" s="568"/>
      <c r="C1" s="568"/>
      <c r="D1" s="568"/>
      <c r="E1" s="568"/>
      <c r="F1" s="568"/>
      <c r="G1" s="568"/>
      <c r="H1" s="568"/>
    </row>
    <row r="2" spans="1:78" s="219" customFormat="1" ht="63.75" thickBot="1" x14ac:dyDescent="0.3">
      <c r="A2" s="216" t="s">
        <v>1106</v>
      </c>
      <c r="B2" s="217" t="s">
        <v>95</v>
      </c>
      <c r="C2" s="217" t="s">
        <v>1103</v>
      </c>
      <c r="D2" s="217" t="s">
        <v>1107</v>
      </c>
      <c r="E2" s="217" t="s">
        <v>1108</v>
      </c>
      <c r="F2" s="217" t="s">
        <v>1109</v>
      </c>
      <c r="G2" s="218" t="s">
        <v>1262</v>
      </c>
      <c r="H2" s="550" t="s">
        <v>1235</v>
      </c>
    </row>
    <row r="3" spans="1:78" ht="63" x14ac:dyDescent="0.25">
      <c r="A3" s="220" t="s">
        <v>1</v>
      </c>
      <c r="B3" s="221" t="s">
        <v>1267</v>
      </c>
      <c r="C3" s="222" t="s">
        <v>1093</v>
      </c>
      <c r="D3" s="223" t="s">
        <v>96</v>
      </c>
      <c r="E3" s="223" t="s">
        <v>261</v>
      </c>
      <c r="F3" s="223" t="s">
        <v>300</v>
      </c>
      <c r="G3" s="224" t="s">
        <v>2449</v>
      </c>
      <c r="H3" s="227" t="s">
        <v>1253</v>
      </c>
    </row>
    <row r="4" spans="1:78" ht="141.75" x14ac:dyDescent="0.25">
      <c r="A4" s="220" t="s">
        <v>1</v>
      </c>
      <c r="B4" s="223" t="s">
        <v>98</v>
      </c>
      <c r="C4" s="222" t="s">
        <v>1095</v>
      </c>
      <c r="D4" s="225" t="s">
        <v>99</v>
      </c>
      <c r="E4" s="223" t="s">
        <v>268</v>
      </c>
      <c r="F4" s="223" t="s">
        <v>97</v>
      </c>
      <c r="G4" s="224" t="s">
        <v>2449</v>
      </c>
      <c r="H4" s="227" t="s">
        <v>1236</v>
      </c>
    </row>
    <row r="5" spans="1:78" ht="141.75" x14ac:dyDescent="0.25">
      <c r="A5" s="220" t="s">
        <v>1</v>
      </c>
      <c r="B5" s="223" t="s">
        <v>100</v>
      </c>
      <c r="C5" s="225" t="s">
        <v>101</v>
      </c>
      <c r="D5" s="225" t="s">
        <v>99</v>
      </c>
      <c r="E5" s="223" t="s">
        <v>268</v>
      </c>
      <c r="F5" s="223" t="s">
        <v>97</v>
      </c>
      <c r="G5" s="224" t="s">
        <v>2449</v>
      </c>
      <c r="H5" s="227" t="s">
        <v>1236</v>
      </c>
    </row>
    <row r="6" spans="1:78" ht="63" x14ac:dyDescent="0.25">
      <c r="A6" s="220" t="s">
        <v>1</v>
      </c>
      <c r="B6" s="223" t="s">
        <v>6</v>
      </c>
      <c r="C6" s="226" t="s">
        <v>1094</v>
      </c>
      <c r="D6" s="223" t="s">
        <v>96</v>
      </c>
      <c r="E6" s="223" t="s">
        <v>264</v>
      </c>
      <c r="F6" s="223" t="s">
        <v>97</v>
      </c>
      <c r="G6" s="224" t="s">
        <v>2449</v>
      </c>
      <c r="H6" s="227" t="s">
        <v>1237</v>
      </c>
    </row>
    <row r="7" spans="1:78" ht="63" x14ac:dyDescent="0.25">
      <c r="A7" s="220" t="s">
        <v>1</v>
      </c>
      <c r="B7" s="225" t="s">
        <v>103</v>
      </c>
      <c r="C7" s="222" t="s">
        <v>1098</v>
      </c>
      <c r="D7" s="223" t="s">
        <v>96</v>
      </c>
      <c r="E7" s="223" t="s">
        <v>264</v>
      </c>
      <c r="F7" s="223" t="s">
        <v>97</v>
      </c>
      <c r="G7" s="224" t="s">
        <v>2449</v>
      </c>
      <c r="H7" s="227" t="s">
        <v>1238</v>
      </c>
    </row>
    <row r="8" spans="1:78" ht="47.25" x14ac:dyDescent="0.25">
      <c r="A8" s="220" t="s">
        <v>1</v>
      </c>
      <c r="B8" s="221" t="s">
        <v>8</v>
      </c>
      <c r="C8" s="225" t="s">
        <v>1097</v>
      </c>
      <c r="D8" s="221" t="s">
        <v>104</v>
      </c>
      <c r="E8" s="158" t="s">
        <v>263</v>
      </c>
      <c r="F8" s="223" t="s">
        <v>97</v>
      </c>
      <c r="G8" s="224" t="s">
        <v>2449</v>
      </c>
      <c r="H8" s="227" t="s">
        <v>1239</v>
      </c>
    </row>
    <row r="9" spans="1:78" s="9" customFormat="1" ht="94.5" x14ac:dyDescent="0.25">
      <c r="A9" s="220" t="s">
        <v>1</v>
      </c>
      <c r="B9" s="223" t="s">
        <v>11</v>
      </c>
      <c r="C9" s="225" t="s">
        <v>105</v>
      </c>
      <c r="D9" s="223" t="s">
        <v>96</v>
      </c>
      <c r="E9" s="223" t="s">
        <v>266</v>
      </c>
      <c r="F9" s="223" t="s">
        <v>97</v>
      </c>
      <c r="G9" s="224" t="s">
        <v>2449</v>
      </c>
      <c r="H9" s="227" t="s">
        <v>1240</v>
      </c>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row>
    <row r="10" spans="1:78" ht="126" x14ac:dyDescent="0.25">
      <c r="A10" s="220" t="s">
        <v>1</v>
      </c>
      <c r="B10" s="221" t="s">
        <v>13</v>
      </c>
      <c r="C10" s="222" t="s">
        <v>105</v>
      </c>
      <c r="D10" s="221" t="s">
        <v>96</v>
      </c>
      <c r="E10" s="221" t="s">
        <v>267</v>
      </c>
      <c r="F10" s="223" t="s">
        <v>97</v>
      </c>
      <c r="G10" s="224" t="s">
        <v>2449</v>
      </c>
      <c r="H10" s="227" t="s">
        <v>1241</v>
      </c>
    </row>
    <row r="11" spans="1:78" ht="110.25" x14ac:dyDescent="0.25">
      <c r="A11" s="220" t="s">
        <v>1</v>
      </c>
      <c r="B11" s="221" t="s">
        <v>106</v>
      </c>
      <c r="C11" s="226" t="s">
        <v>1098</v>
      </c>
      <c r="D11" s="221" t="s">
        <v>96</v>
      </c>
      <c r="E11" s="222" t="s">
        <v>1252</v>
      </c>
      <c r="F11" s="221" t="s">
        <v>97</v>
      </c>
      <c r="G11" s="224" t="s">
        <v>2449</v>
      </c>
      <c r="H11" s="227" t="s">
        <v>1250</v>
      </c>
    </row>
    <row r="12" spans="1:78" ht="94.5" x14ac:dyDescent="0.25">
      <c r="A12" s="220" t="s">
        <v>1</v>
      </c>
      <c r="B12" s="221" t="s">
        <v>17</v>
      </c>
      <c r="C12" s="222" t="s">
        <v>107</v>
      </c>
      <c r="D12" s="221" t="s">
        <v>96</v>
      </c>
      <c r="E12" s="221" t="s">
        <v>102</v>
      </c>
      <c r="F12" s="223" t="s">
        <v>97</v>
      </c>
      <c r="G12" s="224" t="s">
        <v>2449</v>
      </c>
      <c r="H12" s="227" t="s">
        <v>2406</v>
      </c>
    </row>
    <row r="13" spans="1:78" ht="47.25" x14ac:dyDescent="0.25">
      <c r="A13" s="220" t="s">
        <v>1</v>
      </c>
      <c r="B13" s="225" t="s">
        <v>19</v>
      </c>
      <c r="C13" s="225" t="s">
        <v>1097</v>
      </c>
      <c r="D13" s="221" t="s">
        <v>104</v>
      </c>
      <c r="E13" s="158" t="s">
        <v>263</v>
      </c>
      <c r="F13" s="223" t="s">
        <v>97</v>
      </c>
      <c r="G13" s="224" t="s">
        <v>2449</v>
      </c>
      <c r="H13" s="227" t="s">
        <v>1239</v>
      </c>
    </row>
    <row r="14" spans="1:78" ht="94.5" x14ac:dyDescent="0.25">
      <c r="A14" s="220" t="s">
        <v>1</v>
      </c>
      <c r="B14" s="223" t="s">
        <v>21</v>
      </c>
      <c r="C14" s="225" t="s">
        <v>105</v>
      </c>
      <c r="D14" s="223" t="s">
        <v>96</v>
      </c>
      <c r="E14" s="223" t="s">
        <v>266</v>
      </c>
      <c r="F14" s="223" t="s">
        <v>97</v>
      </c>
      <c r="G14" s="224" t="s">
        <v>2449</v>
      </c>
      <c r="H14" s="227" t="s">
        <v>1240</v>
      </c>
    </row>
    <row r="15" spans="1:78" ht="283.5" x14ac:dyDescent="0.25">
      <c r="A15" s="220" t="s">
        <v>1</v>
      </c>
      <c r="B15" s="228" t="s">
        <v>108</v>
      </c>
      <c r="C15" s="225" t="s">
        <v>122</v>
      </c>
      <c r="D15" s="223" t="s">
        <v>96</v>
      </c>
      <c r="E15" s="223" t="s">
        <v>261</v>
      </c>
      <c r="F15" s="223" t="s">
        <v>97</v>
      </c>
      <c r="G15" s="224" t="s">
        <v>2449</v>
      </c>
      <c r="H15" s="227" t="s">
        <v>2405</v>
      </c>
    </row>
    <row r="16" spans="1:78" ht="47.25" x14ac:dyDescent="0.25">
      <c r="A16" s="220" t="s">
        <v>1</v>
      </c>
      <c r="B16" s="223" t="s">
        <v>24</v>
      </c>
      <c r="C16" s="225" t="s">
        <v>105</v>
      </c>
      <c r="D16" s="223" t="s">
        <v>96</v>
      </c>
      <c r="E16" s="223" t="s">
        <v>264</v>
      </c>
      <c r="F16" s="223" t="s">
        <v>97</v>
      </c>
      <c r="G16" s="224" t="s">
        <v>2449</v>
      </c>
      <c r="H16" s="227" t="s">
        <v>1239</v>
      </c>
    </row>
    <row r="17" spans="1:8" ht="110.25" x14ac:dyDescent="0.25">
      <c r="A17" s="220" t="s">
        <v>1</v>
      </c>
      <c r="B17" s="223" t="s">
        <v>109</v>
      </c>
      <c r="C17" s="226" t="s">
        <v>105</v>
      </c>
      <c r="D17" s="223" t="s">
        <v>96</v>
      </c>
      <c r="E17" s="223" t="s">
        <v>264</v>
      </c>
      <c r="F17" s="223" t="s">
        <v>97</v>
      </c>
      <c r="G17" s="224" t="s">
        <v>2449</v>
      </c>
      <c r="H17" s="227" t="s">
        <v>1254</v>
      </c>
    </row>
    <row r="18" spans="1:8" ht="78.75" x14ac:dyDescent="0.25">
      <c r="A18" s="220" t="s">
        <v>1</v>
      </c>
      <c r="B18" s="221" t="s">
        <v>28</v>
      </c>
      <c r="C18" s="222" t="s">
        <v>1087</v>
      </c>
      <c r="D18" s="221" t="s">
        <v>96</v>
      </c>
      <c r="E18" s="221" t="s">
        <v>265</v>
      </c>
      <c r="F18" s="223" t="s">
        <v>97</v>
      </c>
      <c r="G18" s="224" t="s">
        <v>2449</v>
      </c>
      <c r="H18" s="227" t="s">
        <v>1313</v>
      </c>
    </row>
    <row r="19" spans="1:8" ht="78.75" x14ac:dyDescent="0.25">
      <c r="A19" s="220" t="s">
        <v>1</v>
      </c>
      <c r="B19" s="221" t="s">
        <v>30</v>
      </c>
      <c r="C19" s="222" t="s">
        <v>1088</v>
      </c>
      <c r="D19" s="221" t="s">
        <v>104</v>
      </c>
      <c r="E19" s="221" t="s">
        <v>264</v>
      </c>
      <c r="F19" s="223" t="s">
        <v>97</v>
      </c>
      <c r="G19" s="224" t="s">
        <v>2449</v>
      </c>
      <c r="H19" s="227" t="s">
        <v>1242</v>
      </c>
    </row>
    <row r="20" spans="1:8" ht="110.25" x14ac:dyDescent="0.25">
      <c r="A20" s="220" t="s">
        <v>1</v>
      </c>
      <c r="B20" s="223" t="s">
        <v>32</v>
      </c>
      <c r="C20" s="225" t="s">
        <v>122</v>
      </c>
      <c r="D20" s="221" t="s">
        <v>96</v>
      </c>
      <c r="E20" s="221" t="s">
        <v>263</v>
      </c>
      <c r="F20" s="223" t="s">
        <v>97</v>
      </c>
      <c r="G20" s="224" t="s">
        <v>2449</v>
      </c>
      <c r="H20" s="227" t="s">
        <v>1243</v>
      </c>
    </row>
    <row r="21" spans="1:8" ht="110.25" x14ac:dyDescent="0.25">
      <c r="A21" s="220" t="s">
        <v>1</v>
      </c>
      <c r="B21" s="221" t="s">
        <v>34</v>
      </c>
      <c r="C21" s="222" t="s">
        <v>122</v>
      </c>
      <c r="D21" s="221" t="s">
        <v>96</v>
      </c>
      <c r="E21" s="221" t="s">
        <v>263</v>
      </c>
      <c r="F21" s="223" t="s">
        <v>97</v>
      </c>
      <c r="G21" s="224" t="s">
        <v>2449</v>
      </c>
      <c r="H21" s="227" t="s">
        <v>1243</v>
      </c>
    </row>
    <row r="22" spans="1:8" ht="78.75" x14ac:dyDescent="0.25">
      <c r="A22" s="220" t="s">
        <v>1</v>
      </c>
      <c r="B22" s="229" t="s">
        <v>36</v>
      </c>
      <c r="C22" s="222" t="s">
        <v>1089</v>
      </c>
      <c r="D22" s="221" t="s">
        <v>96</v>
      </c>
      <c r="E22" s="221" t="s">
        <v>262</v>
      </c>
      <c r="F22" s="223" t="s">
        <v>97</v>
      </c>
      <c r="G22" s="224" t="s">
        <v>2449</v>
      </c>
      <c r="H22" s="227" t="s">
        <v>1242</v>
      </c>
    </row>
    <row r="23" spans="1:8" ht="78.75" x14ac:dyDescent="0.25">
      <c r="A23" s="220" t="s">
        <v>1</v>
      </c>
      <c r="B23" s="221" t="s">
        <v>40</v>
      </c>
      <c r="C23" s="222" t="s">
        <v>1092</v>
      </c>
      <c r="D23" s="221" t="s">
        <v>96</v>
      </c>
      <c r="E23" s="221" t="s">
        <v>121</v>
      </c>
      <c r="F23" s="221" t="s">
        <v>301</v>
      </c>
      <c r="G23" s="224" t="s">
        <v>2449</v>
      </c>
      <c r="H23" s="227" t="s">
        <v>1244</v>
      </c>
    </row>
    <row r="24" spans="1:8" ht="47.25" x14ac:dyDescent="0.25">
      <c r="A24" s="220" t="s">
        <v>1</v>
      </c>
      <c r="B24" s="221" t="s">
        <v>42</v>
      </c>
      <c r="C24" s="222" t="s">
        <v>260</v>
      </c>
      <c r="D24" s="221" t="s">
        <v>96</v>
      </c>
      <c r="E24" s="221" t="s">
        <v>261</v>
      </c>
      <c r="F24" s="223" t="s">
        <v>97</v>
      </c>
      <c r="G24" s="224" t="s">
        <v>2449</v>
      </c>
      <c r="H24" s="227" t="s">
        <v>1245</v>
      </c>
    </row>
    <row r="25" spans="1:8" ht="47.25" x14ac:dyDescent="0.25">
      <c r="A25" s="220" t="s">
        <v>1</v>
      </c>
      <c r="B25" s="221" t="s">
        <v>44</v>
      </c>
      <c r="C25" s="222" t="s">
        <v>1095</v>
      </c>
      <c r="D25" s="221" t="s">
        <v>96</v>
      </c>
      <c r="E25" s="221" t="s">
        <v>261</v>
      </c>
      <c r="F25" s="223" t="s">
        <v>97</v>
      </c>
      <c r="G25" s="224" t="s">
        <v>2449</v>
      </c>
      <c r="H25" s="227" t="s">
        <v>1245</v>
      </c>
    </row>
    <row r="26" spans="1:8" ht="47.25" x14ac:dyDescent="0.25">
      <c r="A26" s="220" t="s">
        <v>1</v>
      </c>
      <c r="B26" s="221" t="s">
        <v>45</v>
      </c>
      <c r="C26" s="222" t="s">
        <v>122</v>
      </c>
      <c r="D26" s="221" t="s">
        <v>96</v>
      </c>
      <c r="E26" s="221" t="s">
        <v>261</v>
      </c>
      <c r="F26" s="223" t="s">
        <v>97</v>
      </c>
      <c r="G26" s="224" t="s">
        <v>2449</v>
      </c>
      <c r="H26" s="227" t="s">
        <v>1245</v>
      </c>
    </row>
    <row r="27" spans="1:8" ht="47.25" x14ac:dyDescent="0.25">
      <c r="A27" s="220" t="s">
        <v>1</v>
      </c>
      <c r="B27" s="223" t="s">
        <v>112</v>
      </c>
      <c r="C27" s="225" t="s">
        <v>122</v>
      </c>
      <c r="D27" s="223" t="s">
        <v>96</v>
      </c>
      <c r="E27" s="221" t="s">
        <v>261</v>
      </c>
      <c r="F27" s="223" t="s">
        <v>97</v>
      </c>
      <c r="G27" s="224" t="s">
        <v>2449</v>
      </c>
      <c r="H27" s="227" t="s">
        <v>1245</v>
      </c>
    </row>
    <row r="28" spans="1:8" ht="47.25" x14ac:dyDescent="0.25">
      <c r="A28" s="220" t="s">
        <v>1</v>
      </c>
      <c r="B28" s="223" t="s">
        <v>113</v>
      </c>
      <c r="C28" s="225" t="s">
        <v>122</v>
      </c>
      <c r="D28" s="223" t="s">
        <v>96</v>
      </c>
      <c r="E28" s="221" t="s">
        <v>261</v>
      </c>
      <c r="F28" s="223" t="s">
        <v>97</v>
      </c>
      <c r="G28" s="224" t="s">
        <v>2449</v>
      </c>
      <c r="H28" s="227" t="s">
        <v>1245</v>
      </c>
    </row>
    <row r="29" spans="1:8" ht="94.5" x14ac:dyDescent="0.25">
      <c r="A29" s="220" t="s">
        <v>1</v>
      </c>
      <c r="B29" s="223" t="s">
        <v>49</v>
      </c>
      <c r="C29" s="225" t="s">
        <v>1094</v>
      </c>
      <c r="D29" s="221" t="s">
        <v>96</v>
      </c>
      <c r="E29" s="222" t="s">
        <v>1269</v>
      </c>
      <c r="F29" s="223" t="s">
        <v>97</v>
      </c>
      <c r="G29" s="224" t="s">
        <v>2449</v>
      </c>
      <c r="H29" s="227" t="s">
        <v>1246</v>
      </c>
    </row>
    <row r="30" spans="1:8" ht="126" x14ac:dyDescent="0.25">
      <c r="A30" s="220" t="s">
        <v>1</v>
      </c>
      <c r="B30" s="223" t="s">
        <v>52</v>
      </c>
      <c r="C30" s="225" t="s">
        <v>1258</v>
      </c>
      <c r="D30" s="225" t="s">
        <v>96</v>
      </c>
      <c r="E30" s="225" t="s">
        <v>264</v>
      </c>
      <c r="F30" s="225" t="s">
        <v>97</v>
      </c>
      <c r="G30" s="224" t="s">
        <v>2449</v>
      </c>
      <c r="H30" s="240" t="s">
        <v>1247</v>
      </c>
    </row>
    <row r="31" spans="1:8" ht="126" x14ac:dyDescent="0.25">
      <c r="A31" s="220" t="s">
        <v>1</v>
      </c>
      <c r="B31" s="223" t="s">
        <v>110</v>
      </c>
      <c r="C31" s="225" t="s">
        <v>1093</v>
      </c>
      <c r="D31" s="221" t="s">
        <v>96</v>
      </c>
      <c r="E31" s="221" t="s">
        <v>261</v>
      </c>
      <c r="F31" s="223" t="s">
        <v>97</v>
      </c>
      <c r="G31" s="224" t="s">
        <v>2449</v>
      </c>
      <c r="H31" s="227" t="s">
        <v>1247</v>
      </c>
    </row>
    <row r="32" spans="1:8" ht="63.75" thickBot="1" x14ac:dyDescent="0.3">
      <c r="A32" s="230" t="s">
        <v>1</v>
      </c>
      <c r="B32" s="231" t="s">
        <v>111</v>
      </c>
      <c r="C32" s="231" t="s">
        <v>1090</v>
      </c>
      <c r="D32" s="231" t="s">
        <v>96</v>
      </c>
      <c r="E32" s="231" t="s">
        <v>261</v>
      </c>
      <c r="F32" s="231" t="s">
        <v>301</v>
      </c>
      <c r="G32" s="231" t="s">
        <v>2449</v>
      </c>
      <c r="H32" s="551" t="s">
        <v>1248</v>
      </c>
    </row>
    <row r="33" spans="1:15" ht="207.95" customHeight="1" x14ac:dyDescent="0.25">
      <c r="A33" s="220" t="s">
        <v>79</v>
      </c>
      <c r="B33" s="158" t="s">
        <v>93</v>
      </c>
      <c r="C33" s="232" t="s">
        <v>1091</v>
      </c>
      <c r="D33" s="233" t="s">
        <v>115</v>
      </c>
      <c r="E33" s="158" t="s">
        <v>116</v>
      </c>
      <c r="F33" s="221" t="s">
        <v>301</v>
      </c>
      <c r="G33" s="234" t="s">
        <v>2450</v>
      </c>
      <c r="H33" s="227" t="s">
        <v>1249</v>
      </c>
    </row>
    <row r="34" spans="1:15" ht="189" x14ac:dyDescent="0.25">
      <c r="A34" s="220" t="s">
        <v>79</v>
      </c>
      <c r="B34" s="158" t="s">
        <v>80</v>
      </c>
      <c r="C34" s="232" t="s">
        <v>1091</v>
      </c>
      <c r="D34" s="233" t="s">
        <v>115</v>
      </c>
      <c r="E34" s="221" t="s">
        <v>117</v>
      </c>
      <c r="F34" s="223" t="s">
        <v>97</v>
      </c>
      <c r="G34" s="234" t="s">
        <v>2450</v>
      </c>
      <c r="H34" s="227" t="s">
        <v>1249</v>
      </c>
    </row>
    <row r="35" spans="1:15" ht="189" x14ac:dyDescent="0.25">
      <c r="A35" s="220" t="s">
        <v>79</v>
      </c>
      <c r="B35" s="158" t="s">
        <v>81</v>
      </c>
      <c r="C35" s="232" t="s">
        <v>1091</v>
      </c>
      <c r="D35" s="233" t="s">
        <v>115</v>
      </c>
      <c r="E35" s="221" t="s">
        <v>117</v>
      </c>
      <c r="F35" s="221" t="s">
        <v>301</v>
      </c>
      <c r="G35" s="234" t="s">
        <v>2450</v>
      </c>
      <c r="H35" s="227" t="s">
        <v>1249</v>
      </c>
    </row>
    <row r="36" spans="1:15" ht="189" x14ac:dyDescent="0.25">
      <c r="A36" s="220" t="s">
        <v>79</v>
      </c>
      <c r="B36" s="221" t="s">
        <v>82</v>
      </c>
      <c r="C36" s="232" t="s">
        <v>1091</v>
      </c>
      <c r="D36" s="233" t="s">
        <v>115</v>
      </c>
      <c r="E36" s="221" t="s">
        <v>117</v>
      </c>
      <c r="F36" s="221" t="s">
        <v>301</v>
      </c>
      <c r="G36" s="234" t="s">
        <v>2450</v>
      </c>
      <c r="H36" s="227" t="s">
        <v>1249</v>
      </c>
    </row>
    <row r="37" spans="1:15" ht="189" x14ac:dyDescent="0.25">
      <c r="A37" s="220" t="s">
        <v>79</v>
      </c>
      <c r="B37" s="158" t="s">
        <v>118</v>
      </c>
      <c r="C37" s="232" t="s">
        <v>1091</v>
      </c>
      <c r="D37" s="233" t="s">
        <v>115</v>
      </c>
      <c r="E37" s="158" t="s">
        <v>116</v>
      </c>
      <c r="F37" s="223" t="s">
        <v>97</v>
      </c>
      <c r="G37" s="234" t="s">
        <v>2450</v>
      </c>
      <c r="H37" s="227" t="s">
        <v>1249</v>
      </c>
    </row>
    <row r="38" spans="1:15" ht="111" thickBot="1" x14ac:dyDescent="0.3">
      <c r="A38" s="220" t="s">
        <v>79</v>
      </c>
      <c r="B38" s="221" t="s">
        <v>1101</v>
      </c>
      <c r="C38" s="233" t="s">
        <v>114</v>
      </c>
      <c r="D38" s="233" t="s">
        <v>96</v>
      </c>
      <c r="E38" s="232" t="s">
        <v>1252</v>
      </c>
      <c r="F38" s="221" t="s">
        <v>97</v>
      </c>
      <c r="G38" s="231" t="s">
        <v>2449</v>
      </c>
      <c r="H38" s="227" t="s">
        <v>1250</v>
      </c>
    </row>
    <row r="39" spans="1:15" ht="189" x14ac:dyDescent="0.25">
      <c r="A39" s="220" t="s">
        <v>79</v>
      </c>
      <c r="B39" s="158" t="s">
        <v>87</v>
      </c>
      <c r="C39" s="232" t="s">
        <v>1091</v>
      </c>
      <c r="D39" s="233" t="s">
        <v>115</v>
      </c>
      <c r="E39" s="158" t="s">
        <v>116</v>
      </c>
      <c r="F39" s="223" t="s">
        <v>97</v>
      </c>
      <c r="G39" s="234" t="s">
        <v>2450</v>
      </c>
      <c r="H39" s="227" t="s">
        <v>1249</v>
      </c>
    </row>
    <row r="40" spans="1:15" ht="189" x14ac:dyDescent="0.25">
      <c r="A40" s="220" t="s">
        <v>79</v>
      </c>
      <c r="B40" s="158" t="s">
        <v>88</v>
      </c>
      <c r="C40" s="232" t="s">
        <v>1091</v>
      </c>
      <c r="D40" s="233" t="s">
        <v>115</v>
      </c>
      <c r="E40" s="158" t="s">
        <v>116</v>
      </c>
      <c r="F40" s="223" t="s">
        <v>97</v>
      </c>
      <c r="G40" s="234" t="s">
        <v>2450</v>
      </c>
      <c r="H40" s="227" t="s">
        <v>1249</v>
      </c>
    </row>
    <row r="41" spans="1:15" ht="189" x14ac:dyDescent="0.25">
      <c r="A41" s="220" t="s">
        <v>79</v>
      </c>
      <c r="B41" s="158" t="s">
        <v>119</v>
      </c>
      <c r="C41" s="232" t="s">
        <v>1091</v>
      </c>
      <c r="D41" s="233" t="s">
        <v>115</v>
      </c>
      <c r="E41" s="158" t="s">
        <v>116</v>
      </c>
      <c r="F41" s="223" t="s">
        <v>97</v>
      </c>
      <c r="G41" s="234" t="s">
        <v>2450</v>
      </c>
      <c r="H41" s="227" t="s">
        <v>1249</v>
      </c>
    </row>
    <row r="42" spans="1:15" ht="189.75" thickBot="1" x14ac:dyDescent="0.3">
      <c r="A42" s="230" t="s">
        <v>79</v>
      </c>
      <c r="B42" s="285" t="s">
        <v>94</v>
      </c>
      <c r="C42" s="235" t="s">
        <v>1091</v>
      </c>
      <c r="D42" s="236" t="s">
        <v>115</v>
      </c>
      <c r="E42" s="285" t="s">
        <v>116</v>
      </c>
      <c r="F42" s="237" t="s">
        <v>302</v>
      </c>
      <c r="G42" s="237" t="s">
        <v>2450</v>
      </c>
      <c r="H42" s="552" t="s">
        <v>1249</v>
      </c>
    </row>
    <row r="43" spans="1:15" ht="63" x14ac:dyDescent="0.25">
      <c r="A43" s="238" t="s">
        <v>53</v>
      </c>
      <c r="B43" s="225" t="s">
        <v>54</v>
      </c>
      <c r="C43" s="239" t="s">
        <v>1087</v>
      </c>
      <c r="D43" s="239" t="s">
        <v>96</v>
      </c>
      <c r="E43" s="223" t="s">
        <v>124</v>
      </c>
      <c r="F43" s="223" t="s">
        <v>97</v>
      </c>
      <c r="G43" s="223" t="s">
        <v>2449</v>
      </c>
      <c r="H43" s="240" t="s">
        <v>2407</v>
      </c>
    </row>
    <row r="44" spans="1:15" ht="126" x14ac:dyDescent="0.25">
      <c r="A44" s="238" t="s">
        <v>53</v>
      </c>
      <c r="B44" s="225" t="s">
        <v>57</v>
      </c>
      <c r="C44" s="239" t="s">
        <v>122</v>
      </c>
      <c r="D44" s="226" t="s">
        <v>258</v>
      </c>
      <c r="E44" s="223" t="s">
        <v>123</v>
      </c>
      <c r="F44" s="223" t="s">
        <v>97</v>
      </c>
      <c r="G44" s="553" t="s">
        <v>2404</v>
      </c>
      <c r="H44" s="240" t="s">
        <v>1257</v>
      </c>
      <c r="I44" s="505"/>
      <c r="J44" s="506"/>
      <c r="K44" s="506"/>
      <c r="L44" s="506"/>
      <c r="M44" s="506"/>
      <c r="N44" s="506"/>
      <c r="O44" s="506"/>
    </row>
    <row r="45" spans="1:15" ht="126" x14ac:dyDescent="0.25">
      <c r="A45" s="238" t="s">
        <v>53</v>
      </c>
      <c r="B45" s="225" t="s">
        <v>59</v>
      </c>
      <c r="C45" s="239" t="s">
        <v>120</v>
      </c>
      <c r="D45" s="223" t="s">
        <v>96</v>
      </c>
      <c r="E45" s="223" t="s">
        <v>121</v>
      </c>
      <c r="F45" s="223" t="s">
        <v>97</v>
      </c>
      <c r="G45" s="223" t="s">
        <v>2449</v>
      </c>
      <c r="H45" s="240" t="s">
        <v>1257</v>
      </c>
    </row>
    <row r="46" spans="1:15" ht="126" x14ac:dyDescent="0.25">
      <c r="A46" s="238" t="s">
        <v>53</v>
      </c>
      <c r="B46" s="225" t="s">
        <v>63</v>
      </c>
      <c r="C46" s="239" t="s">
        <v>120</v>
      </c>
      <c r="D46" s="223" t="s">
        <v>96</v>
      </c>
      <c r="E46" s="223" t="s">
        <v>121</v>
      </c>
      <c r="F46" s="223" t="s">
        <v>97</v>
      </c>
      <c r="G46" s="223" t="s">
        <v>2449</v>
      </c>
      <c r="H46" s="240" t="s">
        <v>1257</v>
      </c>
    </row>
    <row r="47" spans="1:15" ht="126" x14ac:dyDescent="0.25">
      <c r="A47" s="238" t="s">
        <v>53</v>
      </c>
      <c r="B47" s="225" t="s">
        <v>61</v>
      </c>
      <c r="C47" s="239" t="s">
        <v>120</v>
      </c>
      <c r="D47" s="223" t="s">
        <v>96</v>
      </c>
      <c r="E47" s="223" t="s">
        <v>121</v>
      </c>
      <c r="F47" s="223" t="s">
        <v>97</v>
      </c>
      <c r="G47" s="223" t="s">
        <v>2449</v>
      </c>
      <c r="H47" s="240" t="s">
        <v>1257</v>
      </c>
    </row>
    <row r="48" spans="1:15" ht="126" x14ac:dyDescent="0.25">
      <c r="A48" s="238" t="s">
        <v>53</v>
      </c>
      <c r="B48" s="225" t="s">
        <v>65</v>
      </c>
      <c r="C48" s="225" t="s">
        <v>120</v>
      </c>
      <c r="D48" s="223" t="s">
        <v>96</v>
      </c>
      <c r="E48" s="223" t="s">
        <v>121</v>
      </c>
      <c r="F48" s="223" t="s">
        <v>97</v>
      </c>
      <c r="G48" s="223" t="s">
        <v>2449</v>
      </c>
      <c r="H48" s="240" t="s">
        <v>1257</v>
      </c>
    </row>
    <row r="49" spans="1:15" ht="63" x14ac:dyDescent="0.25">
      <c r="A49" s="238" t="s">
        <v>53</v>
      </c>
      <c r="B49" s="225" t="s">
        <v>1261</v>
      </c>
      <c r="C49" s="239" t="s">
        <v>1087</v>
      </c>
      <c r="D49" s="239" t="s">
        <v>96</v>
      </c>
      <c r="E49" s="223" t="s">
        <v>124</v>
      </c>
      <c r="F49" s="223" t="s">
        <v>97</v>
      </c>
      <c r="G49" s="223" t="s">
        <v>2449</v>
      </c>
      <c r="H49" s="240" t="s">
        <v>2407</v>
      </c>
    </row>
    <row r="50" spans="1:15" ht="63" x14ac:dyDescent="0.25">
      <c r="A50" s="238" t="s">
        <v>53</v>
      </c>
      <c r="B50" s="225" t="s">
        <v>68</v>
      </c>
      <c r="C50" s="239" t="s">
        <v>1087</v>
      </c>
      <c r="D50" s="239" t="s">
        <v>96</v>
      </c>
      <c r="E50" s="223" t="s">
        <v>124</v>
      </c>
      <c r="F50" s="223" t="s">
        <v>97</v>
      </c>
      <c r="G50" s="223" t="s">
        <v>2449</v>
      </c>
      <c r="H50" s="240" t="s">
        <v>2407</v>
      </c>
    </row>
    <row r="51" spans="1:15" ht="126" x14ac:dyDescent="0.25">
      <c r="A51" s="238" t="s">
        <v>53</v>
      </c>
      <c r="B51" s="225" t="s">
        <v>70</v>
      </c>
      <c r="C51" s="239" t="s">
        <v>122</v>
      </c>
      <c r="D51" s="226" t="s">
        <v>258</v>
      </c>
      <c r="E51" s="223" t="s">
        <v>123</v>
      </c>
      <c r="F51" s="223" t="s">
        <v>97</v>
      </c>
      <c r="G51" s="553" t="s">
        <v>2404</v>
      </c>
      <c r="H51" s="240" t="s">
        <v>2436</v>
      </c>
    </row>
    <row r="52" spans="1:15" ht="113.1" customHeight="1" x14ac:dyDescent="0.25">
      <c r="A52" s="241" t="s">
        <v>53</v>
      </c>
      <c r="B52" s="225" t="s">
        <v>1256</v>
      </c>
      <c r="C52" s="239" t="s">
        <v>122</v>
      </c>
      <c r="D52" s="239" t="s">
        <v>259</v>
      </c>
      <c r="E52" s="225" t="s">
        <v>121</v>
      </c>
      <c r="F52" s="225" t="s">
        <v>303</v>
      </c>
      <c r="G52" s="553" t="s">
        <v>2404</v>
      </c>
      <c r="H52" s="240" t="s">
        <v>1251</v>
      </c>
    </row>
    <row r="53" spans="1:15" ht="63" x14ac:dyDescent="0.25">
      <c r="A53" s="238" t="s">
        <v>53</v>
      </c>
      <c r="B53" s="225" t="s">
        <v>73</v>
      </c>
      <c r="C53" s="239" t="s">
        <v>1087</v>
      </c>
      <c r="D53" s="239" t="s">
        <v>96</v>
      </c>
      <c r="E53" s="223" t="s">
        <v>124</v>
      </c>
      <c r="F53" s="223" t="s">
        <v>97</v>
      </c>
      <c r="G53" s="223" t="s">
        <v>2449</v>
      </c>
      <c r="H53" s="240" t="s">
        <v>2407</v>
      </c>
    </row>
    <row r="54" spans="1:15" ht="53.25" x14ac:dyDescent="0.25">
      <c r="A54" s="238" t="s">
        <v>53</v>
      </c>
      <c r="B54" s="225" t="s">
        <v>125</v>
      </c>
      <c r="C54" s="239" t="s">
        <v>122</v>
      </c>
      <c r="D54" s="226" t="s">
        <v>259</v>
      </c>
      <c r="E54" s="223" t="s">
        <v>121</v>
      </c>
      <c r="F54" s="223" t="s">
        <v>303</v>
      </c>
      <c r="G54" s="553" t="s">
        <v>2403</v>
      </c>
      <c r="H54" s="240" t="s">
        <v>1251</v>
      </c>
      <c r="I54" s="505"/>
      <c r="J54" s="506"/>
      <c r="K54" s="506"/>
      <c r="L54" s="506"/>
      <c r="M54" s="506"/>
      <c r="N54" s="506"/>
      <c r="O54" s="506"/>
    </row>
    <row r="55" spans="1:15" ht="63" x14ac:dyDescent="0.25">
      <c r="A55" s="238" t="s">
        <v>53</v>
      </c>
      <c r="B55" s="225" t="s">
        <v>77</v>
      </c>
      <c r="C55" s="239" t="s">
        <v>1087</v>
      </c>
      <c r="D55" s="239" t="s">
        <v>96</v>
      </c>
      <c r="E55" s="223" t="s">
        <v>124</v>
      </c>
      <c r="F55" s="223" t="s">
        <v>97</v>
      </c>
      <c r="G55" s="223" t="s">
        <v>2449</v>
      </c>
      <c r="H55" s="240" t="s">
        <v>2407</v>
      </c>
    </row>
    <row r="56" spans="1:15" ht="63" x14ac:dyDescent="0.25">
      <c r="A56" s="238" t="s">
        <v>53</v>
      </c>
      <c r="B56" s="225" t="s">
        <v>78</v>
      </c>
      <c r="C56" s="239" t="s">
        <v>1087</v>
      </c>
      <c r="D56" s="239" t="s">
        <v>96</v>
      </c>
      <c r="E56" s="223" t="s">
        <v>124</v>
      </c>
      <c r="F56" s="223" t="s">
        <v>97</v>
      </c>
      <c r="G56" s="223" t="s">
        <v>2449</v>
      </c>
      <c r="H56" s="240" t="s">
        <v>2407</v>
      </c>
    </row>
    <row r="57" spans="1:15" ht="71.099999999999994" customHeight="1" x14ac:dyDescent="0.25">
      <c r="A57" s="579" t="s">
        <v>2423</v>
      </c>
      <c r="B57" s="580"/>
      <c r="C57" s="580"/>
      <c r="D57" s="580"/>
      <c r="E57" s="580"/>
      <c r="F57" s="580"/>
      <c r="G57" s="580"/>
      <c r="H57" s="581"/>
    </row>
    <row r="58" spans="1:15" s="75" customFormat="1" ht="42.95" customHeight="1" x14ac:dyDescent="0.25">
      <c r="A58" s="577" t="s">
        <v>126</v>
      </c>
      <c r="B58" s="577"/>
      <c r="C58" s="577"/>
      <c r="D58" s="577"/>
      <c r="E58" s="577"/>
      <c r="F58" s="577"/>
      <c r="G58" s="577"/>
      <c r="H58" s="578"/>
    </row>
    <row r="59" spans="1:15" x14ac:dyDescent="0.25">
      <c r="A59" s="554" t="s">
        <v>2408</v>
      </c>
      <c r="B59" s="158"/>
      <c r="C59" s="68"/>
      <c r="D59" s="75"/>
      <c r="E59" s="75"/>
      <c r="F59" s="75"/>
      <c r="G59" s="75"/>
      <c r="H59" s="555"/>
    </row>
    <row r="60" spans="1:15" ht="93" customHeight="1" x14ac:dyDescent="0.25">
      <c r="A60" s="554" t="s">
        <v>2237</v>
      </c>
      <c r="B60" s="575" t="s">
        <v>2239</v>
      </c>
      <c r="C60" s="575"/>
      <c r="D60" s="575"/>
      <c r="E60" s="575"/>
      <c r="F60" s="575"/>
      <c r="G60" s="575"/>
      <c r="H60" s="576"/>
    </row>
    <row r="61" spans="1:15" ht="150" customHeight="1" x14ac:dyDescent="0.25">
      <c r="A61" s="556" t="s">
        <v>2238</v>
      </c>
      <c r="B61" s="573" t="s">
        <v>2409</v>
      </c>
      <c r="C61" s="573"/>
      <c r="D61" s="573"/>
      <c r="E61" s="573"/>
      <c r="F61" s="573"/>
      <c r="G61" s="573"/>
      <c r="H61" s="574"/>
    </row>
    <row r="62" spans="1:15" x14ac:dyDescent="0.25">
      <c r="A62" s="8"/>
      <c r="B62" s="244"/>
    </row>
  </sheetData>
  <mergeCells count="5">
    <mergeCell ref="A1:H1"/>
    <mergeCell ref="B61:H61"/>
    <mergeCell ref="B60:H60"/>
    <mergeCell ref="A58:H58"/>
    <mergeCell ref="A57:H57"/>
  </mergeCells>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topLeftCell="A40" workbookViewId="0">
      <selection activeCell="A63" sqref="A63:G63"/>
    </sheetView>
  </sheetViews>
  <sheetFormatPr defaultColWidth="25" defaultRowHeight="15.75" x14ac:dyDescent="0.25"/>
  <cols>
    <col min="1" max="16384" width="25" style="450"/>
  </cols>
  <sheetData>
    <row r="1" spans="1:7" ht="41.1" customHeight="1" x14ac:dyDescent="0.25">
      <c r="A1" s="582" t="s">
        <v>2227</v>
      </c>
      <c r="B1" s="583"/>
      <c r="C1" s="583"/>
      <c r="D1" s="583"/>
      <c r="E1" s="583"/>
      <c r="F1" s="583"/>
      <c r="G1" s="584"/>
    </row>
    <row r="2" spans="1:7" x14ac:dyDescent="0.25">
      <c r="A2" s="585" t="s">
        <v>2197</v>
      </c>
      <c r="B2" s="586"/>
      <c r="C2" s="586"/>
      <c r="D2" s="586"/>
      <c r="E2" s="586"/>
      <c r="F2" s="586"/>
      <c r="G2" s="587"/>
    </row>
    <row r="3" spans="1:7" x14ac:dyDescent="0.25">
      <c r="A3" s="591" t="s">
        <v>2198</v>
      </c>
      <c r="B3" s="592"/>
      <c r="C3" s="592"/>
      <c r="D3" s="592"/>
      <c r="E3" s="592"/>
      <c r="F3" s="592"/>
      <c r="G3" s="593"/>
    </row>
    <row r="4" spans="1:7" x14ac:dyDescent="0.25">
      <c r="A4" s="455" t="s">
        <v>2199</v>
      </c>
      <c r="B4" s="455" t="s">
        <v>226</v>
      </c>
      <c r="C4" s="456" t="s">
        <v>130</v>
      </c>
      <c r="D4" s="456" t="s">
        <v>131</v>
      </c>
      <c r="E4" s="456" t="s">
        <v>132</v>
      </c>
      <c r="F4" s="455" t="s">
        <v>133</v>
      </c>
      <c r="G4" s="457" t="s">
        <v>136</v>
      </c>
    </row>
    <row r="5" spans="1:7" x14ac:dyDescent="0.25">
      <c r="A5" s="204">
        <v>1</v>
      </c>
      <c r="B5" s="24" t="s">
        <v>231</v>
      </c>
      <c r="C5" s="24" t="s">
        <v>150</v>
      </c>
      <c r="D5" s="24">
        <v>2</v>
      </c>
      <c r="E5" s="24">
        <v>227100698</v>
      </c>
      <c r="F5" s="24" t="s">
        <v>142</v>
      </c>
      <c r="G5" s="205">
        <v>1.513E-9</v>
      </c>
    </row>
    <row r="6" spans="1:7" x14ac:dyDescent="0.25">
      <c r="A6" s="204">
        <v>2</v>
      </c>
      <c r="B6" s="458" t="s">
        <v>2200</v>
      </c>
      <c r="C6" s="24" t="s">
        <v>159</v>
      </c>
      <c r="D6" s="24">
        <v>4</v>
      </c>
      <c r="E6" s="24">
        <v>7887500</v>
      </c>
      <c r="F6" s="24" t="s">
        <v>999</v>
      </c>
      <c r="G6" s="205">
        <v>2.3790000000000002E-9</v>
      </c>
    </row>
    <row r="7" spans="1:7" x14ac:dyDescent="0.25">
      <c r="A7" s="204">
        <v>3</v>
      </c>
      <c r="B7" s="458" t="s">
        <v>236</v>
      </c>
      <c r="C7" s="24" t="s">
        <v>166</v>
      </c>
      <c r="D7" s="24">
        <v>6</v>
      </c>
      <c r="E7" s="24">
        <v>12903957</v>
      </c>
      <c r="F7" s="24" t="s">
        <v>330</v>
      </c>
      <c r="G7" s="205">
        <v>2.105E-8</v>
      </c>
    </row>
    <row r="8" spans="1:7" x14ac:dyDescent="0.25">
      <c r="A8" s="204">
        <v>4</v>
      </c>
      <c r="B8" s="458" t="s">
        <v>240</v>
      </c>
      <c r="C8" s="24" t="s">
        <v>187</v>
      </c>
      <c r="D8" s="24">
        <v>10</v>
      </c>
      <c r="E8" s="24">
        <v>105677897</v>
      </c>
      <c r="F8" s="24" t="s">
        <v>330</v>
      </c>
      <c r="G8" s="205">
        <v>2.2300000000000001E-8</v>
      </c>
    </row>
    <row r="9" spans="1:7" x14ac:dyDescent="0.25">
      <c r="A9" s="204">
        <v>5</v>
      </c>
      <c r="B9" s="458" t="s">
        <v>244</v>
      </c>
      <c r="C9" s="24" t="s">
        <v>198</v>
      </c>
      <c r="D9" s="24">
        <v>12</v>
      </c>
      <c r="E9" s="24">
        <v>50537815</v>
      </c>
      <c r="F9" s="24" t="s">
        <v>312</v>
      </c>
      <c r="G9" s="205">
        <v>1.3500000000000001E-13</v>
      </c>
    </row>
    <row r="10" spans="1:7" x14ac:dyDescent="0.25">
      <c r="A10" s="204">
        <v>6</v>
      </c>
      <c r="B10" s="458" t="s">
        <v>246</v>
      </c>
      <c r="C10" s="24" t="s">
        <v>201</v>
      </c>
      <c r="D10" s="24">
        <v>14</v>
      </c>
      <c r="E10" s="24">
        <v>23865885</v>
      </c>
      <c r="F10" s="24" t="s">
        <v>999</v>
      </c>
      <c r="G10" s="205">
        <v>4.5859999999999997E-11</v>
      </c>
    </row>
    <row r="11" spans="1:7" x14ac:dyDescent="0.25">
      <c r="A11" s="204">
        <v>7</v>
      </c>
      <c r="B11" s="458" t="s">
        <v>247</v>
      </c>
      <c r="C11" s="24" t="s">
        <v>206</v>
      </c>
      <c r="D11" s="24">
        <v>16</v>
      </c>
      <c r="E11" s="24">
        <v>89704365</v>
      </c>
      <c r="F11" s="24" t="s">
        <v>312</v>
      </c>
      <c r="G11" s="205">
        <v>1.1889999999999999E-9</v>
      </c>
    </row>
    <row r="12" spans="1:7" x14ac:dyDescent="0.25">
      <c r="A12" s="204">
        <v>8</v>
      </c>
      <c r="B12" s="458" t="s">
        <v>248</v>
      </c>
      <c r="C12" s="24" t="s">
        <v>210</v>
      </c>
      <c r="D12" s="24">
        <v>17</v>
      </c>
      <c r="E12" s="24">
        <v>46688256</v>
      </c>
      <c r="F12" s="24" t="s">
        <v>330</v>
      </c>
      <c r="G12" s="205">
        <v>6.0729999999999996E-10</v>
      </c>
    </row>
    <row r="13" spans="1:7" x14ac:dyDescent="0.25">
      <c r="A13" s="204">
        <v>9</v>
      </c>
      <c r="B13" s="458" t="s">
        <v>249</v>
      </c>
      <c r="C13" s="24" t="s">
        <v>211</v>
      </c>
      <c r="D13" s="24">
        <v>17</v>
      </c>
      <c r="E13" s="24">
        <v>59483766</v>
      </c>
      <c r="F13" s="24" t="s">
        <v>312</v>
      </c>
      <c r="G13" s="205">
        <v>7.4580000000000001E-13</v>
      </c>
    </row>
    <row r="14" spans="1:7" x14ac:dyDescent="0.25">
      <c r="A14" s="204">
        <v>10</v>
      </c>
      <c r="B14" s="458" t="s">
        <v>251</v>
      </c>
      <c r="C14" s="24" t="s">
        <v>214</v>
      </c>
      <c r="D14" s="24">
        <v>19</v>
      </c>
      <c r="E14" s="24">
        <v>11526765</v>
      </c>
      <c r="F14" s="24" t="s">
        <v>312</v>
      </c>
      <c r="G14" s="205">
        <v>2.2239999999999999E-23</v>
      </c>
    </row>
    <row r="15" spans="1:7" x14ac:dyDescent="0.25">
      <c r="A15" s="204">
        <v>11</v>
      </c>
      <c r="B15" s="458" t="s">
        <v>2201</v>
      </c>
      <c r="C15" s="24" t="s">
        <v>223</v>
      </c>
      <c r="D15" s="24">
        <v>20</v>
      </c>
      <c r="E15" s="24">
        <v>48011008</v>
      </c>
      <c r="F15" s="24" t="s">
        <v>312</v>
      </c>
      <c r="G15" s="205">
        <v>1.2979999999999999E-8</v>
      </c>
    </row>
    <row r="16" spans="1:7" x14ac:dyDescent="0.25">
      <c r="A16" s="204">
        <v>12</v>
      </c>
      <c r="B16" s="458" t="s">
        <v>256</v>
      </c>
      <c r="C16" s="24" t="s">
        <v>224</v>
      </c>
      <c r="D16" s="24">
        <v>21</v>
      </c>
      <c r="E16" s="24">
        <v>45107562</v>
      </c>
      <c r="F16" s="24" t="s">
        <v>330</v>
      </c>
      <c r="G16" s="205">
        <v>1.035E-8</v>
      </c>
    </row>
    <row r="17" spans="1:7" x14ac:dyDescent="0.25">
      <c r="A17" s="451">
        <v>13</v>
      </c>
      <c r="B17" s="459" t="s">
        <v>257</v>
      </c>
      <c r="C17" s="30" t="s">
        <v>225</v>
      </c>
      <c r="D17" s="30">
        <v>22</v>
      </c>
      <c r="E17" s="30">
        <v>40729614</v>
      </c>
      <c r="F17" s="30" t="s">
        <v>999</v>
      </c>
      <c r="G17" s="452">
        <v>1.484E-10</v>
      </c>
    </row>
    <row r="18" spans="1:7" x14ac:dyDescent="0.25">
      <c r="A18" s="591" t="s">
        <v>2202</v>
      </c>
      <c r="B18" s="592"/>
      <c r="C18" s="592"/>
      <c r="D18" s="592"/>
      <c r="E18" s="592"/>
      <c r="F18" s="592"/>
      <c r="G18" s="593"/>
    </row>
    <row r="19" spans="1:7" x14ac:dyDescent="0.25">
      <c r="A19" s="455" t="s">
        <v>2199</v>
      </c>
      <c r="B19" s="455" t="s">
        <v>226</v>
      </c>
      <c r="C19" s="456" t="s">
        <v>130</v>
      </c>
      <c r="D19" s="456" t="s">
        <v>131</v>
      </c>
      <c r="E19" s="456" t="s">
        <v>132</v>
      </c>
      <c r="F19" s="455" t="s">
        <v>133</v>
      </c>
      <c r="G19" s="457" t="s">
        <v>136</v>
      </c>
    </row>
    <row r="20" spans="1:7" x14ac:dyDescent="0.25">
      <c r="A20" s="204">
        <v>1</v>
      </c>
      <c r="B20" s="458" t="s">
        <v>717</v>
      </c>
      <c r="C20" s="24" t="s">
        <v>718</v>
      </c>
      <c r="D20" s="24">
        <v>1</v>
      </c>
      <c r="E20" s="24">
        <v>10796866</v>
      </c>
      <c r="F20" s="24" t="s">
        <v>312</v>
      </c>
      <c r="G20" s="205">
        <v>6.1319999999999999E-16</v>
      </c>
    </row>
    <row r="21" spans="1:7" x14ac:dyDescent="0.25">
      <c r="A21" s="204">
        <v>2</v>
      </c>
      <c r="B21" s="458" t="s">
        <v>720</v>
      </c>
      <c r="C21" s="24" t="s">
        <v>723</v>
      </c>
      <c r="D21" s="24">
        <v>1</v>
      </c>
      <c r="E21" s="24">
        <v>11862778</v>
      </c>
      <c r="F21" s="24" t="s">
        <v>330</v>
      </c>
      <c r="G21" s="205">
        <v>8.3780000000000003E-17</v>
      </c>
    </row>
    <row r="22" spans="1:7" x14ac:dyDescent="0.25">
      <c r="A22" s="204">
        <v>3</v>
      </c>
      <c r="B22" s="458" t="s">
        <v>310</v>
      </c>
      <c r="C22" s="24" t="s">
        <v>314</v>
      </c>
      <c r="D22" s="24">
        <v>1</v>
      </c>
      <c r="E22" s="24">
        <v>113098534</v>
      </c>
      <c r="F22" s="24" t="s">
        <v>312</v>
      </c>
      <c r="G22" s="205">
        <v>1.1820000000000001E-9</v>
      </c>
    </row>
    <row r="23" spans="1:7" x14ac:dyDescent="0.25">
      <c r="A23" s="204">
        <v>4</v>
      </c>
      <c r="B23" s="458" t="s">
        <v>859</v>
      </c>
      <c r="C23" s="24" t="s">
        <v>2203</v>
      </c>
      <c r="D23" s="24">
        <v>1</v>
      </c>
      <c r="E23" s="24">
        <v>230845794</v>
      </c>
      <c r="F23" s="24" t="s">
        <v>312</v>
      </c>
      <c r="G23" s="205">
        <v>6.0179999999999997E-9</v>
      </c>
    </row>
    <row r="24" spans="1:7" x14ac:dyDescent="0.25">
      <c r="A24" s="204">
        <v>5</v>
      </c>
      <c r="B24" s="458" t="s">
        <v>727</v>
      </c>
      <c r="C24" s="24" t="s">
        <v>728</v>
      </c>
      <c r="D24" s="24">
        <v>3</v>
      </c>
      <c r="E24" s="24">
        <v>11400249</v>
      </c>
      <c r="F24" s="24" t="s">
        <v>330</v>
      </c>
      <c r="G24" s="205">
        <v>1.021E-8</v>
      </c>
    </row>
    <row r="25" spans="1:7" x14ac:dyDescent="0.25">
      <c r="A25" s="204">
        <v>6</v>
      </c>
      <c r="B25" s="458" t="s">
        <v>733</v>
      </c>
      <c r="C25" s="24" t="s">
        <v>2204</v>
      </c>
      <c r="D25" s="24">
        <v>3</v>
      </c>
      <c r="E25" s="24">
        <v>41996136</v>
      </c>
      <c r="F25" s="24" t="s">
        <v>999</v>
      </c>
      <c r="G25" s="205">
        <v>3.6740000000000001E-11</v>
      </c>
    </row>
    <row r="26" spans="1:7" x14ac:dyDescent="0.25">
      <c r="A26" s="204">
        <v>7</v>
      </c>
      <c r="B26" s="458" t="s">
        <v>879</v>
      </c>
      <c r="C26" s="24" t="s">
        <v>2205</v>
      </c>
      <c r="D26" s="24">
        <v>3</v>
      </c>
      <c r="E26" s="24">
        <v>48360992</v>
      </c>
      <c r="F26" s="24" t="s">
        <v>330</v>
      </c>
      <c r="G26" s="205">
        <v>9.9140000000000003E-9</v>
      </c>
    </row>
    <row r="27" spans="1:7" x14ac:dyDescent="0.25">
      <c r="A27" s="204">
        <v>8</v>
      </c>
      <c r="B27" s="458" t="s">
        <v>741</v>
      </c>
      <c r="C27" s="24" t="s">
        <v>742</v>
      </c>
      <c r="D27" s="24">
        <v>3</v>
      </c>
      <c r="E27" s="24">
        <v>169100899</v>
      </c>
      <c r="F27" s="24" t="s">
        <v>312</v>
      </c>
      <c r="G27" s="205">
        <v>5.1320000000000005E-10</v>
      </c>
    </row>
    <row r="28" spans="1:7" x14ac:dyDescent="0.25">
      <c r="A28" s="204">
        <v>9</v>
      </c>
      <c r="B28" s="458" t="s">
        <v>744</v>
      </c>
      <c r="C28" s="24" t="s">
        <v>745</v>
      </c>
      <c r="D28" s="24">
        <v>4</v>
      </c>
      <c r="E28" s="24">
        <v>81184341</v>
      </c>
      <c r="F28" s="24" t="s">
        <v>312</v>
      </c>
      <c r="G28" s="205">
        <v>3.403E-23</v>
      </c>
    </row>
    <row r="29" spans="1:7" x14ac:dyDescent="0.25">
      <c r="A29" s="204">
        <v>10</v>
      </c>
      <c r="B29" s="458" t="s">
        <v>747</v>
      </c>
      <c r="C29" s="24" t="s">
        <v>748</v>
      </c>
      <c r="D29" s="24">
        <v>4</v>
      </c>
      <c r="E29" s="24">
        <v>103188709</v>
      </c>
      <c r="F29" s="24" t="s">
        <v>312</v>
      </c>
      <c r="G29" s="205">
        <v>7.9380000000000001E-11</v>
      </c>
    </row>
    <row r="30" spans="1:7" x14ac:dyDescent="0.25">
      <c r="A30" s="204">
        <v>11</v>
      </c>
      <c r="B30" s="458" t="s">
        <v>751</v>
      </c>
      <c r="C30" s="24" t="s">
        <v>752</v>
      </c>
      <c r="D30" s="24">
        <v>4</v>
      </c>
      <c r="E30" s="24">
        <v>156635309</v>
      </c>
      <c r="F30" s="24" t="s">
        <v>330</v>
      </c>
      <c r="G30" s="205">
        <v>5.0119999999999999E-10</v>
      </c>
    </row>
    <row r="31" spans="1:7" x14ac:dyDescent="0.25">
      <c r="A31" s="204">
        <v>12</v>
      </c>
      <c r="B31" s="458" t="s">
        <v>754</v>
      </c>
      <c r="C31" s="24" t="s">
        <v>755</v>
      </c>
      <c r="D31" s="24">
        <v>5</v>
      </c>
      <c r="E31" s="24">
        <v>32830521</v>
      </c>
      <c r="F31" s="24" t="s">
        <v>330</v>
      </c>
      <c r="G31" s="205">
        <v>6.6670000000000002E-23</v>
      </c>
    </row>
    <row r="32" spans="1:7" x14ac:dyDescent="0.25">
      <c r="A32" s="204">
        <v>13</v>
      </c>
      <c r="B32" s="458" t="s">
        <v>757</v>
      </c>
      <c r="C32" s="24" t="s">
        <v>2206</v>
      </c>
      <c r="D32" s="24">
        <v>6</v>
      </c>
      <c r="E32" s="24">
        <v>31839309</v>
      </c>
      <c r="F32" s="24" t="s">
        <v>330</v>
      </c>
      <c r="G32" s="205">
        <v>9.3680000000000006E-11</v>
      </c>
    </row>
    <row r="33" spans="1:7" x14ac:dyDescent="0.25">
      <c r="A33" s="204">
        <v>14</v>
      </c>
      <c r="B33" s="458" t="s">
        <v>901</v>
      </c>
      <c r="C33" s="24" t="s">
        <v>2207</v>
      </c>
      <c r="D33" s="24">
        <v>6</v>
      </c>
      <c r="E33" s="24">
        <v>127208390</v>
      </c>
      <c r="F33" s="24" t="s">
        <v>312</v>
      </c>
      <c r="G33" s="205">
        <v>1.604E-8</v>
      </c>
    </row>
    <row r="34" spans="1:7" x14ac:dyDescent="0.25">
      <c r="A34" s="204">
        <v>15</v>
      </c>
      <c r="B34" s="458" t="s">
        <v>765</v>
      </c>
      <c r="C34" s="24" t="s">
        <v>766</v>
      </c>
      <c r="D34" s="24">
        <v>7</v>
      </c>
      <c r="E34" s="24">
        <v>46008110</v>
      </c>
      <c r="F34" s="24" t="s">
        <v>999</v>
      </c>
      <c r="G34" s="205">
        <v>1.8489999999999999E-14</v>
      </c>
    </row>
    <row r="35" spans="1:7" x14ac:dyDescent="0.25">
      <c r="A35" s="204">
        <v>16</v>
      </c>
      <c r="B35" s="458" t="s">
        <v>768</v>
      </c>
      <c r="C35" s="24" t="s">
        <v>2208</v>
      </c>
      <c r="D35" s="24">
        <v>7</v>
      </c>
      <c r="E35" s="24">
        <v>92248076</v>
      </c>
      <c r="F35" s="24" t="s">
        <v>999</v>
      </c>
      <c r="G35" s="205">
        <v>1.2539999999999999E-12</v>
      </c>
    </row>
    <row r="36" spans="1:7" x14ac:dyDescent="0.25">
      <c r="A36" s="204">
        <v>17</v>
      </c>
      <c r="B36" s="458" t="s">
        <v>911</v>
      </c>
      <c r="C36" s="24" t="s">
        <v>2209</v>
      </c>
      <c r="D36" s="24">
        <v>7</v>
      </c>
      <c r="E36" s="24">
        <v>150704843</v>
      </c>
      <c r="F36" s="24" t="s">
        <v>312</v>
      </c>
      <c r="G36" s="205">
        <v>4.7410000000000005E-10</v>
      </c>
    </row>
    <row r="37" spans="1:7" x14ac:dyDescent="0.25">
      <c r="A37" s="204">
        <v>18</v>
      </c>
      <c r="B37" s="458" t="s">
        <v>919</v>
      </c>
      <c r="C37" s="24" t="s">
        <v>2210</v>
      </c>
      <c r="D37" s="24">
        <v>8</v>
      </c>
      <c r="E37" s="24">
        <v>120353267</v>
      </c>
      <c r="F37" s="24" t="s">
        <v>999</v>
      </c>
      <c r="G37" s="205">
        <v>3.2410000000000001E-23</v>
      </c>
    </row>
    <row r="38" spans="1:7" x14ac:dyDescent="0.25">
      <c r="A38" s="204">
        <v>19</v>
      </c>
      <c r="B38" s="458" t="s">
        <v>923</v>
      </c>
      <c r="C38" s="24" t="s">
        <v>778</v>
      </c>
      <c r="D38" s="24">
        <v>10</v>
      </c>
      <c r="E38" s="24">
        <v>63524591</v>
      </c>
      <c r="F38" s="24" t="s">
        <v>312</v>
      </c>
      <c r="G38" s="205">
        <v>6.6080000000000003E-10</v>
      </c>
    </row>
    <row r="39" spans="1:7" x14ac:dyDescent="0.25">
      <c r="A39" s="204">
        <v>20</v>
      </c>
      <c r="B39" s="458" t="s">
        <v>780</v>
      </c>
      <c r="C39" s="24" t="s">
        <v>2211</v>
      </c>
      <c r="D39" s="24">
        <v>10</v>
      </c>
      <c r="E39" s="24">
        <v>104652323</v>
      </c>
      <c r="F39" s="24" t="s">
        <v>330</v>
      </c>
      <c r="G39" s="205">
        <v>8.9039999999999993E-21</v>
      </c>
    </row>
    <row r="40" spans="1:7" x14ac:dyDescent="0.25">
      <c r="A40" s="204">
        <v>21</v>
      </c>
      <c r="B40" s="458" t="s">
        <v>783</v>
      </c>
      <c r="C40" s="24" t="s">
        <v>2212</v>
      </c>
      <c r="D40" s="24">
        <v>10</v>
      </c>
      <c r="E40" s="24">
        <v>115789375</v>
      </c>
      <c r="F40" s="24" t="s">
        <v>312</v>
      </c>
      <c r="G40" s="205">
        <v>4.9140000000000002E-17</v>
      </c>
    </row>
    <row r="41" spans="1:7" x14ac:dyDescent="0.25">
      <c r="A41" s="204">
        <v>22</v>
      </c>
      <c r="B41" s="458" t="s">
        <v>2023</v>
      </c>
      <c r="C41" s="24" t="s">
        <v>2213</v>
      </c>
      <c r="D41" s="24">
        <v>11</v>
      </c>
      <c r="E41" s="24">
        <v>1941946</v>
      </c>
      <c r="F41" s="24" t="s">
        <v>330</v>
      </c>
      <c r="G41" s="205">
        <v>6.4769999999999999E-9</v>
      </c>
    </row>
    <row r="42" spans="1:7" x14ac:dyDescent="0.25">
      <c r="A42" s="204">
        <v>23</v>
      </c>
      <c r="B42" s="458" t="s">
        <v>936</v>
      </c>
      <c r="C42" s="24" t="s">
        <v>2214</v>
      </c>
      <c r="D42" s="24">
        <v>11</v>
      </c>
      <c r="E42" s="24">
        <v>9879838</v>
      </c>
      <c r="F42" s="24" t="s">
        <v>330</v>
      </c>
      <c r="G42" s="205">
        <v>3.0449999999999998E-8</v>
      </c>
    </row>
    <row r="43" spans="1:7" x14ac:dyDescent="0.25">
      <c r="A43" s="204">
        <v>24</v>
      </c>
      <c r="B43" s="458" t="s">
        <v>793</v>
      </c>
      <c r="C43" s="24" t="s">
        <v>794</v>
      </c>
      <c r="D43" s="24">
        <v>12</v>
      </c>
      <c r="E43" s="24">
        <v>90060586</v>
      </c>
      <c r="F43" s="24" t="s">
        <v>330</v>
      </c>
      <c r="G43" s="205">
        <v>8.0330000000000004E-23</v>
      </c>
    </row>
    <row r="44" spans="1:7" x14ac:dyDescent="0.25">
      <c r="A44" s="204">
        <v>25</v>
      </c>
      <c r="B44" s="458" t="s">
        <v>796</v>
      </c>
      <c r="C44" s="24" t="s">
        <v>958</v>
      </c>
      <c r="D44" s="24">
        <v>12</v>
      </c>
      <c r="E44" s="24">
        <v>112007756</v>
      </c>
      <c r="F44" s="24" t="s">
        <v>312</v>
      </c>
      <c r="G44" s="205">
        <v>2.53E-20</v>
      </c>
    </row>
    <row r="45" spans="1:7" x14ac:dyDescent="0.25">
      <c r="A45" s="204">
        <v>26</v>
      </c>
      <c r="B45" s="458" t="s">
        <v>346</v>
      </c>
      <c r="C45" s="24" t="s">
        <v>348</v>
      </c>
      <c r="D45" s="24">
        <v>12</v>
      </c>
      <c r="E45" s="24">
        <v>115552437</v>
      </c>
      <c r="F45" s="24" t="s">
        <v>312</v>
      </c>
      <c r="G45" s="205">
        <v>3.7329999999999997E-8</v>
      </c>
    </row>
    <row r="46" spans="1:7" x14ac:dyDescent="0.25">
      <c r="A46" s="204">
        <v>27</v>
      </c>
      <c r="B46" s="458" t="s">
        <v>800</v>
      </c>
      <c r="C46" s="24" t="s">
        <v>801</v>
      </c>
      <c r="D46" s="24">
        <v>15</v>
      </c>
      <c r="E46" s="24">
        <v>75077367</v>
      </c>
      <c r="F46" s="24" t="s">
        <v>312</v>
      </c>
      <c r="G46" s="205">
        <v>1.675E-15</v>
      </c>
    </row>
    <row r="47" spans="1:7" x14ac:dyDescent="0.25">
      <c r="A47" s="204">
        <v>28</v>
      </c>
      <c r="B47" s="458" t="s">
        <v>2028</v>
      </c>
      <c r="C47" s="24" t="s">
        <v>2215</v>
      </c>
      <c r="D47" s="24">
        <v>15</v>
      </c>
      <c r="E47" s="24">
        <v>91416550</v>
      </c>
      <c r="F47" s="24" t="s">
        <v>330</v>
      </c>
      <c r="G47" s="205">
        <v>1.0170000000000001E-18</v>
      </c>
    </row>
    <row r="48" spans="1:7" x14ac:dyDescent="0.25">
      <c r="A48" s="204">
        <v>29</v>
      </c>
      <c r="B48" s="458" t="s">
        <v>806</v>
      </c>
      <c r="C48" s="24" t="s">
        <v>2216</v>
      </c>
      <c r="D48" s="24">
        <v>17</v>
      </c>
      <c r="E48" s="24">
        <v>43101382</v>
      </c>
      <c r="F48" s="24" t="s">
        <v>330</v>
      </c>
      <c r="G48" s="205">
        <v>2.4509999999999999E-8</v>
      </c>
    </row>
    <row r="49" spans="1:7" x14ac:dyDescent="0.25">
      <c r="A49" s="204">
        <v>30</v>
      </c>
      <c r="B49" s="458" t="s">
        <v>809</v>
      </c>
      <c r="C49" s="24" t="s">
        <v>810</v>
      </c>
      <c r="D49" s="24">
        <v>17</v>
      </c>
      <c r="E49" s="24">
        <v>45013271</v>
      </c>
      <c r="F49" s="24" t="s">
        <v>330</v>
      </c>
      <c r="G49" s="205">
        <v>2.668E-10</v>
      </c>
    </row>
    <row r="50" spans="1:7" x14ac:dyDescent="0.25">
      <c r="A50" s="204">
        <v>31</v>
      </c>
      <c r="B50" s="458" t="s">
        <v>815</v>
      </c>
      <c r="C50" s="24" t="s">
        <v>816</v>
      </c>
      <c r="D50" s="24">
        <v>20</v>
      </c>
      <c r="E50" s="24">
        <v>10965998</v>
      </c>
      <c r="F50" s="24" t="s">
        <v>312</v>
      </c>
      <c r="G50" s="205">
        <v>4.7400000000000001E-16</v>
      </c>
    </row>
    <row r="51" spans="1:7" x14ac:dyDescent="0.25">
      <c r="A51" s="451">
        <v>32</v>
      </c>
      <c r="B51" s="459" t="s">
        <v>2030</v>
      </c>
      <c r="C51" s="30" t="s">
        <v>819</v>
      </c>
      <c r="D51" s="30">
        <v>20</v>
      </c>
      <c r="E51" s="30">
        <v>57758720</v>
      </c>
      <c r="F51" s="30" t="s">
        <v>330</v>
      </c>
      <c r="G51" s="452">
        <v>4.439E-18</v>
      </c>
    </row>
    <row r="52" spans="1:7" x14ac:dyDescent="0.25">
      <c r="A52" s="453"/>
      <c r="B52" s="453"/>
      <c r="C52" s="24"/>
      <c r="D52" s="453"/>
      <c r="E52" s="453"/>
      <c r="F52" s="453"/>
      <c r="G52" s="453"/>
    </row>
    <row r="53" spans="1:7" x14ac:dyDescent="0.25">
      <c r="A53" s="588" t="s">
        <v>2217</v>
      </c>
      <c r="B53" s="589"/>
      <c r="C53" s="589"/>
      <c r="D53" s="589"/>
      <c r="E53" s="589"/>
      <c r="F53" s="589"/>
      <c r="G53" s="590"/>
    </row>
    <row r="54" spans="1:7" x14ac:dyDescent="0.25">
      <c r="A54" s="591" t="s">
        <v>2198</v>
      </c>
      <c r="B54" s="592"/>
      <c r="C54" s="592"/>
      <c r="D54" s="592"/>
      <c r="E54" s="592"/>
      <c r="F54" s="592"/>
      <c r="G54" s="593"/>
    </row>
    <row r="55" spans="1:7" x14ac:dyDescent="0.25">
      <c r="A55" s="455" t="s">
        <v>2199</v>
      </c>
      <c r="B55" s="455" t="s">
        <v>226</v>
      </c>
      <c r="C55" s="456" t="s">
        <v>130</v>
      </c>
      <c r="D55" s="456" t="s">
        <v>131</v>
      </c>
      <c r="E55" s="456" t="s">
        <v>132</v>
      </c>
      <c r="F55" s="455" t="s">
        <v>133</v>
      </c>
      <c r="G55" s="457" t="s">
        <v>136</v>
      </c>
    </row>
    <row r="56" spans="1:7" x14ac:dyDescent="0.25">
      <c r="A56" s="24">
        <v>1</v>
      </c>
      <c r="B56" s="458" t="s">
        <v>2218</v>
      </c>
      <c r="C56" s="24" t="s">
        <v>2219</v>
      </c>
      <c r="D56" s="24">
        <v>1</v>
      </c>
      <c r="E56" s="24">
        <v>243385307</v>
      </c>
      <c r="F56" s="24" t="s">
        <v>312</v>
      </c>
      <c r="G56" s="454">
        <v>4.1670000000000002E-9</v>
      </c>
    </row>
    <row r="57" spans="1:7" x14ac:dyDescent="0.25">
      <c r="A57" s="24">
        <v>2</v>
      </c>
      <c r="B57" s="458" t="s">
        <v>250</v>
      </c>
      <c r="C57" s="24" t="s">
        <v>213</v>
      </c>
      <c r="D57" s="24">
        <v>19</v>
      </c>
      <c r="E57" s="24">
        <v>2249477</v>
      </c>
      <c r="F57" s="24" t="s">
        <v>999</v>
      </c>
      <c r="G57" s="454">
        <v>4.0359999999999999E-8</v>
      </c>
    </row>
    <row r="58" spans="1:7" x14ac:dyDescent="0.25">
      <c r="A58" s="24">
        <v>3</v>
      </c>
      <c r="B58" s="458" t="s">
        <v>252</v>
      </c>
      <c r="C58" s="24" t="s">
        <v>216</v>
      </c>
      <c r="D58" s="24">
        <v>19</v>
      </c>
      <c r="E58" s="24">
        <v>19789528</v>
      </c>
      <c r="F58" s="24" t="s">
        <v>312</v>
      </c>
      <c r="G58" s="454">
        <v>1.6590000000000002E-8</v>
      </c>
    </row>
    <row r="59" spans="1:7" x14ac:dyDescent="0.25">
      <c r="A59" s="591" t="s">
        <v>2202</v>
      </c>
      <c r="B59" s="592"/>
      <c r="C59" s="592"/>
      <c r="D59" s="592"/>
      <c r="E59" s="592"/>
      <c r="F59" s="592"/>
      <c r="G59" s="593"/>
    </row>
    <row r="60" spans="1:7" x14ac:dyDescent="0.25">
      <c r="A60" s="455" t="s">
        <v>2199</v>
      </c>
      <c r="B60" s="455" t="s">
        <v>226</v>
      </c>
      <c r="C60" s="456" t="s">
        <v>130</v>
      </c>
      <c r="D60" s="456" t="s">
        <v>131</v>
      </c>
      <c r="E60" s="456" t="s">
        <v>132</v>
      </c>
      <c r="F60" s="455" t="s">
        <v>133</v>
      </c>
      <c r="G60" s="457" t="s">
        <v>136</v>
      </c>
    </row>
    <row r="61" spans="1:7" x14ac:dyDescent="0.25">
      <c r="A61" s="204">
        <v>1</v>
      </c>
      <c r="B61" s="458" t="s">
        <v>328</v>
      </c>
      <c r="C61" s="24" t="s">
        <v>2118</v>
      </c>
      <c r="D61" s="24">
        <v>2</v>
      </c>
      <c r="E61" s="24">
        <v>164731394</v>
      </c>
      <c r="F61" s="24" t="s">
        <v>999</v>
      </c>
      <c r="G61" s="205">
        <v>1.5799999999999999E-8</v>
      </c>
    </row>
    <row r="62" spans="1:7" x14ac:dyDescent="0.25">
      <c r="A62" s="451">
        <v>2</v>
      </c>
      <c r="B62" s="459" t="s">
        <v>803</v>
      </c>
      <c r="C62" s="30" t="s">
        <v>2220</v>
      </c>
      <c r="D62" s="30">
        <v>16</v>
      </c>
      <c r="E62" s="30">
        <v>20367690</v>
      </c>
      <c r="F62" s="30" t="s">
        <v>312</v>
      </c>
      <c r="G62" s="452">
        <v>1.6569999999999999E-8</v>
      </c>
    </row>
    <row r="63" spans="1:7" ht="62.1" customHeight="1" x14ac:dyDescent="0.25">
      <c r="A63" s="582" t="s">
        <v>2448</v>
      </c>
      <c r="B63" s="583"/>
      <c r="C63" s="583"/>
      <c r="D63" s="583"/>
      <c r="E63" s="583"/>
      <c r="F63" s="583"/>
      <c r="G63" s="584"/>
    </row>
  </sheetData>
  <mergeCells count="8">
    <mergeCell ref="A1:G1"/>
    <mergeCell ref="A2:G2"/>
    <mergeCell ref="A53:G53"/>
    <mergeCell ref="A63:G63"/>
    <mergeCell ref="A3:G3"/>
    <mergeCell ref="A18:G18"/>
    <mergeCell ref="A54:G54"/>
    <mergeCell ref="A59:G59"/>
  </mergeCell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69"/>
  <sheetViews>
    <sheetView workbookViewId="0">
      <selection sqref="A1:O1"/>
    </sheetView>
  </sheetViews>
  <sheetFormatPr defaultColWidth="7" defaultRowHeight="15.75" x14ac:dyDescent="0.25"/>
  <cols>
    <col min="1" max="1" width="11.5" style="158" bestFit="1" customWidth="1"/>
    <col min="2" max="2" width="57.625" style="158" bestFit="1" customWidth="1"/>
    <col min="3" max="3" width="4.5" style="158" bestFit="1" customWidth="1"/>
    <col min="4" max="4" width="11.125" style="158" bestFit="1" customWidth="1"/>
    <col min="5" max="5" width="8.5" style="158" bestFit="1" customWidth="1"/>
    <col min="6" max="6" width="7.125" style="158" bestFit="1" customWidth="1"/>
    <col min="7" max="7" width="6.625" style="158" bestFit="1" customWidth="1"/>
    <col min="8" max="8" width="14" style="158" bestFit="1" customWidth="1"/>
    <col min="9" max="9" width="8.5" style="158" bestFit="1" customWidth="1"/>
    <col min="10" max="10" width="10.125" style="158" bestFit="1" customWidth="1"/>
    <col min="11" max="11" width="7.625" style="158" bestFit="1" customWidth="1"/>
    <col min="12" max="12" width="5.5" style="158" bestFit="1" customWidth="1"/>
    <col min="13" max="13" width="9.125" style="3" bestFit="1" customWidth="1"/>
    <col min="14" max="15" width="10.125" style="3" bestFit="1" customWidth="1"/>
    <col min="16" max="16" width="9.5" bestFit="1" customWidth="1"/>
    <col min="17" max="16384" width="7" style="3"/>
  </cols>
  <sheetData>
    <row r="1" spans="1:15" ht="47.1" customHeight="1" x14ac:dyDescent="0.25">
      <c r="A1" s="577" t="s">
        <v>2410</v>
      </c>
      <c r="B1" s="577"/>
      <c r="C1" s="577"/>
      <c r="D1" s="577"/>
      <c r="E1" s="577"/>
      <c r="F1" s="577"/>
      <c r="G1" s="577"/>
      <c r="H1" s="577"/>
      <c r="I1" s="577"/>
      <c r="J1" s="577"/>
      <c r="K1" s="577"/>
      <c r="L1" s="577"/>
      <c r="M1" s="577"/>
      <c r="N1" s="577"/>
      <c r="O1" s="577"/>
    </row>
    <row r="2" spans="1:15" ht="27.95" customHeight="1" x14ac:dyDescent="0.25">
      <c r="A2" s="594" t="s">
        <v>2228</v>
      </c>
      <c r="B2" s="595"/>
      <c r="C2" s="595"/>
      <c r="D2" s="595"/>
      <c r="E2" s="595"/>
      <c r="F2" s="595"/>
      <c r="G2" s="595"/>
      <c r="H2" s="595"/>
      <c r="I2" s="595"/>
      <c r="J2" s="595"/>
      <c r="K2" s="595"/>
      <c r="L2" s="595"/>
      <c r="M2" s="595"/>
      <c r="N2" s="595"/>
      <c r="O2" s="596"/>
    </row>
    <row r="3" spans="1:15" ht="30" customHeight="1" x14ac:dyDescent="0.25">
      <c r="A3" s="383" t="s">
        <v>130</v>
      </c>
      <c r="B3" s="383" t="s">
        <v>1403</v>
      </c>
      <c r="C3" s="383" t="s">
        <v>131</v>
      </c>
      <c r="D3" s="383" t="s">
        <v>1404</v>
      </c>
      <c r="E3" s="383" t="s">
        <v>1405</v>
      </c>
      <c r="F3" s="383" t="s">
        <v>133</v>
      </c>
      <c r="G3" s="383" t="s">
        <v>135</v>
      </c>
      <c r="H3" s="383" t="s">
        <v>1406</v>
      </c>
      <c r="I3" s="384" t="s">
        <v>136</v>
      </c>
      <c r="J3" s="385" t="s">
        <v>308</v>
      </c>
      <c r="K3" s="404" t="s">
        <v>2032</v>
      </c>
      <c r="L3" s="414" t="s">
        <v>2236</v>
      </c>
      <c r="M3" s="414" t="s">
        <v>2125</v>
      </c>
      <c r="N3" s="414" t="s">
        <v>2128</v>
      </c>
      <c r="O3" s="414" t="s">
        <v>2129</v>
      </c>
    </row>
    <row r="4" spans="1:15" x14ac:dyDescent="0.25">
      <c r="A4" s="521" t="s">
        <v>138</v>
      </c>
      <c r="B4" s="520" t="s">
        <v>2319</v>
      </c>
      <c r="C4" s="520">
        <v>1</v>
      </c>
      <c r="D4" s="522">
        <v>6278414</v>
      </c>
      <c r="E4" s="520" t="s">
        <v>1407</v>
      </c>
      <c r="F4" s="520" t="s">
        <v>139</v>
      </c>
      <c r="G4" s="523">
        <v>0.65490000000000004</v>
      </c>
      <c r="H4" s="520" t="s">
        <v>1408</v>
      </c>
      <c r="I4" s="524">
        <v>4.5650000000000003E-6</v>
      </c>
      <c r="J4" s="522">
        <v>187784</v>
      </c>
      <c r="K4" s="520">
        <v>51</v>
      </c>
      <c r="L4" s="520">
        <v>0.2</v>
      </c>
      <c r="M4" s="525">
        <v>0.46970000000000001</v>
      </c>
      <c r="N4" s="525" t="s">
        <v>2127</v>
      </c>
      <c r="O4" s="526" t="s">
        <v>308</v>
      </c>
    </row>
    <row r="5" spans="1:15" x14ac:dyDescent="0.25">
      <c r="A5" s="201" t="s">
        <v>141</v>
      </c>
      <c r="B5" s="519" t="s">
        <v>2243</v>
      </c>
      <c r="C5" s="519">
        <v>1</v>
      </c>
      <c r="D5" s="202">
        <v>43886494</v>
      </c>
      <c r="E5" s="519" t="s">
        <v>1409</v>
      </c>
      <c r="F5" s="519" t="s">
        <v>142</v>
      </c>
      <c r="G5" s="527">
        <v>0.38319999999999999</v>
      </c>
      <c r="H5" s="519">
        <v>4.5199999999999996</v>
      </c>
      <c r="I5" s="27">
        <v>6.173E-6</v>
      </c>
      <c r="J5" s="202">
        <v>172097</v>
      </c>
      <c r="K5" s="519">
        <v>43</v>
      </c>
      <c r="L5" s="519">
        <v>0.4</v>
      </c>
      <c r="M5" s="528">
        <v>0.46460000000000001</v>
      </c>
      <c r="N5" s="528" t="s">
        <v>308</v>
      </c>
      <c r="O5" s="529" t="s">
        <v>308</v>
      </c>
    </row>
    <row r="6" spans="1:15" x14ac:dyDescent="0.25">
      <c r="A6" s="201" t="s">
        <v>144</v>
      </c>
      <c r="B6" s="519" t="s">
        <v>2244</v>
      </c>
      <c r="C6" s="519">
        <v>1</v>
      </c>
      <c r="D6" s="202">
        <v>89271574</v>
      </c>
      <c r="E6" s="519" t="s">
        <v>1409</v>
      </c>
      <c r="F6" s="519" t="s">
        <v>145</v>
      </c>
      <c r="G6" s="527">
        <v>0.41510000000000002</v>
      </c>
      <c r="H6" s="519" t="s">
        <v>1410</v>
      </c>
      <c r="I6" s="27">
        <v>1.0070000000000001E-6</v>
      </c>
      <c r="J6" s="202">
        <v>187809</v>
      </c>
      <c r="K6" s="519">
        <v>51</v>
      </c>
      <c r="L6" s="519">
        <v>0</v>
      </c>
      <c r="M6" s="528">
        <v>0.90920000000000001</v>
      </c>
      <c r="N6" s="528" t="s">
        <v>308</v>
      </c>
      <c r="O6" s="529" t="s">
        <v>308</v>
      </c>
    </row>
    <row r="7" spans="1:15" x14ac:dyDescent="0.25">
      <c r="A7" s="201" t="s">
        <v>146</v>
      </c>
      <c r="B7" s="519" t="s">
        <v>2320</v>
      </c>
      <c r="C7" s="519">
        <v>1</v>
      </c>
      <c r="D7" s="202">
        <v>100154643</v>
      </c>
      <c r="E7" s="519" t="s">
        <v>1409</v>
      </c>
      <c r="F7" s="519" t="s">
        <v>145</v>
      </c>
      <c r="G7" s="527">
        <v>2.8E-3</v>
      </c>
      <c r="H7" s="519" t="s">
        <v>1411</v>
      </c>
      <c r="I7" s="27">
        <v>3.8530000000000002E-6</v>
      </c>
      <c r="J7" s="202">
        <v>126331</v>
      </c>
      <c r="K7" s="519">
        <v>29</v>
      </c>
      <c r="L7" s="519">
        <v>23.3</v>
      </c>
      <c r="M7" s="528">
        <v>0.12959999999999999</v>
      </c>
      <c r="N7" s="528" t="s">
        <v>308</v>
      </c>
      <c r="O7" s="529" t="s">
        <v>308</v>
      </c>
    </row>
    <row r="8" spans="1:15" x14ac:dyDescent="0.25">
      <c r="A8" s="201" t="s">
        <v>147</v>
      </c>
      <c r="B8" s="519" t="s">
        <v>2246</v>
      </c>
      <c r="C8" s="519">
        <v>1</v>
      </c>
      <c r="D8" s="202">
        <v>153658297</v>
      </c>
      <c r="E8" s="519" t="s">
        <v>1407</v>
      </c>
      <c r="F8" s="519" t="s">
        <v>148</v>
      </c>
      <c r="G8" s="527">
        <v>3.2000000000000002E-3</v>
      </c>
      <c r="H8" s="519" t="s">
        <v>1412</v>
      </c>
      <c r="I8" s="27">
        <v>4.3770000000000003E-5</v>
      </c>
      <c r="J8" s="202">
        <v>174968</v>
      </c>
      <c r="K8" s="519">
        <v>40</v>
      </c>
      <c r="L8" s="519">
        <v>0</v>
      </c>
      <c r="M8" s="528">
        <v>0.64139999999999997</v>
      </c>
      <c r="N8" s="528" t="s">
        <v>308</v>
      </c>
      <c r="O8" s="529" t="s">
        <v>308</v>
      </c>
    </row>
    <row r="9" spans="1:15" x14ac:dyDescent="0.25">
      <c r="A9" s="201" t="s">
        <v>149</v>
      </c>
      <c r="B9" s="519" t="s">
        <v>2321</v>
      </c>
      <c r="C9" s="519">
        <v>2</v>
      </c>
      <c r="D9" s="202">
        <v>168107990</v>
      </c>
      <c r="E9" s="519" t="s">
        <v>1407</v>
      </c>
      <c r="F9" s="519" t="s">
        <v>145</v>
      </c>
      <c r="G9" s="527">
        <v>0.99870000000000003</v>
      </c>
      <c r="H9" s="519" t="s">
        <v>1413</v>
      </c>
      <c r="I9" s="27">
        <v>3.0340000000000001E-5</v>
      </c>
      <c r="J9" s="202">
        <v>106148</v>
      </c>
      <c r="K9" s="519">
        <v>21</v>
      </c>
      <c r="L9" s="519">
        <v>28.3</v>
      </c>
      <c r="M9" s="528">
        <v>0.11210000000000001</v>
      </c>
      <c r="N9" s="528" t="s">
        <v>308</v>
      </c>
      <c r="O9" s="529" t="s">
        <v>308</v>
      </c>
    </row>
    <row r="10" spans="1:15" x14ac:dyDescent="0.25">
      <c r="A10" s="201" t="s">
        <v>150</v>
      </c>
      <c r="B10" s="519" t="s">
        <v>1414</v>
      </c>
      <c r="C10" s="519">
        <v>2</v>
      </c>
      <c r="D10" s="202">
        <v>227100698</v>
      </c>
      <c r="E10" s="519" t="s">
        <v>1415</v>
      </c>
      <c r="F10" s="519" t="s">
        <v>142</v>
      </c>
      <c r="G10" s="527">
        <v>0.65480000000000005</v>
      </c>
      <c r="H10" s="519">
        <v>6.0430000000000001</v>
      </c>
      <c r="I10" s="27">
        <v>1.513E-9</v>
      </c>
      <c r="J10" s="202">
        <v>171597</v>
      </c>
      <c r="K10" s="519">
        <v>44</v>
      </c>
      <c r="L10" s="519">
        <v>0</v>
      </c>
      <c r="M10" s="528">
        <v>0.64729999999999999</v>
      </c>
      <c r="N10" s="528" t="s">
        <v>308</v>
      </c>
      <c r="O10" s="529" t="s">
        <v>2127</v>
      </c>
    </row>
    <row r="11" spans="1:15" x14ac:dyDescent="0.25">
      <c r="A11" s="201" t="s">
        <v>151</v>
      </c>
      <c r="B11" s="519" t="s">
        <v>1414</v>
      </c>
      <c r="C11" s="519">
        <v>3</v>
      </c>
      <c r="D11" s="202">
        <v>12289800</v>
      </c>
      <c r="E11" s="519" t="s">
        <v>1407</v>
      </c>
      <c r="F11" s="519" t="s">
        <v>139</v>
      </c>
      <c r="G11" s="527">
        <v>0.92630000000000001</v>
      </c>
      <c r="H11" s="519" t="s">
        <v>1416</v>
      </c>
      <c r="I11" s="27">
        <v>5.7899999999999996E-6</v>
      </c>
      <c r="J11" s="202">
        <v>176728</v>
      </c>
      <c r="K11" s="519">
        <v>49</v>
      </c>
      <c r="L11" s="519">
        <v>0</v>
      </c>
      <c r="M11" s="528">
        <v>0.94040000000000001</v>
      </c>
      <c r="N11" s="528" t="s">
        <v>308</v>
      </c>
      <c r="O11" s="529" t="s">
        <v>308</v>
      </c>
    </row>
    <row r="12" spans="1:15" x14ac:dyDescent="0.25">
      <c r="A12" s="201" t="s">
        <v>152</v>
      </c>
      <c r="B12" s="519" t="s">
        <v>2322</v>
      </c>
      <c r="C12" s="519">
        <v>3</v>
      </c>
      <c r="D12" s="202">
        <v>49716378</v>
      </c>
      <c r="E12" s="519" t="s">
        <v>1407</v>
      </c>
      <c r="F12" s="519" t="s">
        <v>145</v>
      </c>
      <c r="G12" s="527">
        <v>2.0000000000000001E-4</v>
      </c>
      <c r="H12" s="519" t="s">
        <v>1417</v>
      </c>
      <c r="I12" s="27">
        <v>4.3579999999999999E-5</v>
      </c>
      <c r="J12" s="202">
        <v>49058</v>
      </c>
      <c r="K12" s="519">
        <v>6</v>
      </c>
      <c r="L12" s="519">
        <v>0</v>
      </c>
      <c r="M12" s="528">
        <v>0.6976</v>
      </c>
      <c r="N12" s="528" t="s">
        <v>308</v>
      </c>
      <c r="O12" s="529" t="s">
        <v>308</v>
      </c>
    </row>
    <row r="13" spans="1:15" x14ac:dyDescent="0.25">
      <c r="A13" s="201" t="s">
        <v>153</v>
      </c>
      <c r="B13" s="519" t="s">
        <v>2323</v>
      </c>
      <c r="C13" s="519">
        <v>3</v>
      </c>
      <c r="D13" s="202">
        <v>52558008</v>
      </c>
      <c r="E13" s="519" t="s">
        <v>1409</v>
      </c>
      <c r="F13" s="519" t="s">
        <v>145</v>
      </c>
      <c r="G13" s="527">
        <v>0.45839999999999997</v>
      </c>
      <c r="H13" s="519" t="s">
        <v>1418</v>
      </c>
      <c r="I13" s="27">
        <v>1.891E-6</v>
      </c>
      <c r="J13" s="202">
        <v>187780</v>
      </c>
      <c r="K13" s="519">
        <v>51</v>
      </c>
      <c r="L13" s="519">
        <v>0</v>
      </c>
      <c r="M13" s="528">
        <v>0.5897</v>
      </c>
      <c r="N13" s="528" t="s">
        <v>308</v>
      </c>
      <c r="O13" s="529" t="s">
        <v>308</v>
      </c>
    </row>
    <row r="14" spans="1:15" x14ac:dyDescent="0.25">
      <c r="A14" s="201" t="s">
        <v>154</v>
      </c>
      <c r="B14" s="519" t="s">
        <v>2250</v>
      </c>
      <c r="C14" s="519">
        <v>3</v>
      </c>
      <c r="D14" s="202">
        <v>52833805</v>
      </c>
      <c r="E14" s="519" t="s">
        <v>1419</v>
      </c>
      <c r="F14" s="519" t="s">
        <v>139</v>
      </c>
      <c r="G14" s="527">
        <v>0.44469999999999998</v>
      </c>
      <c r="H14" s="519" t="s">
        <v>1420</v>
      </c>
      <c r="I14" s="27">
        <v>8.7569999999999993E-6</v>
      </c>
      <c r="J14" s="202">
        <v>187729</v>
      </c>
      <c r="K14" s="519">
        <v>51</v>
      </c>
      <c r="L14" s="519">
        <v>25.1</v>
      </c>
      <c r="M14" s="528">
        <v>5.6739999999999999E-2</v>
      </c>
      <c r="N14" s="528" t="s">
        <v>308</v>
      </c>
      <c r="O14" s="529" t="s">
        <v>308</v>
      </c>
    </row>
    <row r="15" spans="1:15" x14ac:dyDescent="0.25">
      <c r="A15" s="201" t="s">
        <v>155</v>
      </c>
      <c r="B15" s="519" t="s">
        <v>2251</v>
      </c>
      <c r="C15" s="519">
        <v>3</v>
      </c>
      <c r="D15" s="202">
        <v>111513720</v>
      </c>
      <c r="E15" s="519" t="s">
        <v>1415</v>
      </c>
      <c r="F15" s="519" t="s">
        <v>148</v>
      </c>
      <c r="G15" s="527">
        <v>0.33929999999999999</v>
      </c>
      <c r="H15" s="519" t="s">
        <v>1421</v>
      </c>
      <c r="I15" s="27">
        <v>6.2990000000000002E-6</v>
      </c>
      <c r="J15" s="202">
        <v>187792</v>
      </c>
      <c r="K15" s="519">
        <v>51</v>
      </c>
      <c r="L15" s="519">
        <v>40.4</v>
      </c>
      <c r="M15" s="528">
        <v>1.884E-3</v>
      </c>
      <c r="N15" s="528" t="s">
        <v>308</v>
      </c>
      <c r="O15" s="529" t="s">
        <v>308</v>
      </c>
    </row>
    <row r="16" spans="1:15" x14ac:dyDescent="0.25">
      <c r="A16" s="201" t="s">
        <v>156</v>
      </c>
      <c r="B16" s="519" t="s">
        <v>2324</v>
      </c>
      <c r="C16" s="519">
        <v>3</v>
      </c>
      <c r="D16" s="202">
        <v>141134818</v>
      </c>
      <c r="E16" s="519" t="s">
        <v>1407</v>
      </c>
      <c r="F16" s="519" t="s">
        <v>145</v>
      </c>
      <c r="G16" s="527">
        <v>0.95269999999999999</v>
      </c>
      <c r="H16" s="519" t="s">
        <v>1422</v>
      </c>
      <c r="I16" s="27">
        <v>6.8700000000000003E-6</v>
      </c>
      <c r="J16" s="202">
        <v>187815</v>
      </c>
      <c r="K16" s="519">
        <v>51</v>
      </c>
      <c r="L16" s="519">
        <v>1.5</v>
      </c>
      <c r="M16" s="528">
        <v>0.44419999999999998</v>
      </c>
      <c r="N16" s="528" t="s">
        <v>308</v>
      </c>
      <c r="O16" s="529" t="s">
        <v>2127</v>
      </c>
    </row>
    <row r="17" spans="1:15" x14ac:dyDescent="0.25">
      <c r="A17" s="201" t="s">
        <v>157</v>
      </c>
      <c r="B17" s="519" t="s">
        <v>2325</v>
      </c>
      <c r="C17" s="519">
        <v>3</v>
      </c>
      <c r="D17" s="202">
        <v>150128392</v>
      </c>
      <c r="E17" s="519" t="s">
        <v>1407</v>
      </c>
      <c r="F17" s="519" t="s">
        <v>145</v>
      </c>
      <c r="G17" s="527">
        <v>0.25609999999999999</v>
      </c>
      <c r="H17" s="519" t="s">
        <v>1423</v>
      </c>
      <c r="I17" s="27">
        <v>5.9499999999999998E-6</v>
      </c>
      <c r="J17" s="202">
        <v>121087</v>
      </c>
      <c r="K17" s="519">
        <v>29</v>
      </c>
      <c r="L17" s="519">
        <v>0</v>
      </c>
      <c r="M17" s="528">
        <v>0.5423</v>
      </c>
      <c r="N17" s="528" t="s">
        <v>308</v>
      </c>
      <c r="O17" s="529" t="s">
        <v>308</v>
      </c>
    </row>
    <row r="18" spans="1:15" x14ac:dyDescent="0.25">
      <c r="A18" s="201" t="s">
        <v>158</v>
      </c>
      <c r="B18" s="519" t="s">
        <v>2326</v>
      </c>
      <c r="C18" s="519">
        <v>3</v>
      </c>
      <c r="D18" s="202">
        <v>188112554</v>
      </c>
      <c r="E18" s="519" t="s">
        <v>1419</v>
      </c>
      <c r="F18" s="519" t="s">
        <v>148</v>
      </c>
      <c r="G18" s="527">
        <v>0.47670000000000001</v>
      </c>
      <c r="H18" s="519" t="s">
        <v>1424</v>
      </c>
      <c r="I18" s="27">
        <v>2.7089999999999998E-6</v>
      </c>
      <c r="J18" s="202">
        <v>177805</v>
      </c>
      <c r="K18" s="519">
        <v>48</v>
      </c>
      <c r="L18" s="519">
        <v>17.8</v>
      </c>
      <c r="M18" s="528">
        <v>0.1464</v>
      </c>
      <c r="N18" s="528" t="s">
        <v>308</v>
      </c>
      <c r="O18" s="529" t="s">
        <v>308</v>
      </c>
    </row>
    <row r="19" spans="1:15" x14ac:dyDescent="0.25">
      <c r="A19" s="201" t="s">
        <v>159</v>
      </c>
      <c r="B19" s="519" t="s">
        <v>2327</v>
      </c>
      <c r="C19" s="519">
        <v>4</v>
      </c>
      <c r="D19" s="202">
        <v>7887500</v>
      </c>
      <c r="E19" s="519" t="s">
        <v>1409</v>
      </c>
      <c r="F19" s="519" t="s">
        <v>139</v>
      </c>
      <c r="G19" s="527">
        <v>0.45129999999999998</v>
      </c>
      <c r="H19" s="519" t="s">
        <v>1425</v>
      </c>
      <c r="I19" s="27">
        <v>2.3790000000000002E-9</v>
      </c>
      <c r="J19" s="202">
        <v>185842</v>
      </c>
      <c r="K19" s="519">
        <v>50</v>
      </c>
      <c r="L19" s="519">
        <v>20.3</v>
      </c>
      <c r="M19" s="528">
        <v>0.10829999999999999</v>
      </c>
      <c r="N19" s="528" t="s">
        <v>308</v>
      </c>
      <c r="O19" s="529" t="s">
        <v>308</v>
      </c>
    </row>
    <row r="20" spans="1:15" x14ac:dyDescent="0.25">
      <c r="A20" s="201" t="s">
        <v>160</v>
      </c>
      <c r="B20" s="519" t="s">
        <v>2328</v>
      </c>
      <c r="C20" s="519">
        <v>4</v>
      </c>
      <c r="D20" s="202">
        <v>40428091</v>
      </c>
      <c r="E20" s="519" t="s">
        <v>1409</v>
      </c>
      <c r="F20" s="519" t="s">
        <v>145</v>
      </c>
      <c r="G20" s="527">
        <v>1.0200000000000001E-2</v>
      </c>
      <c r="H20" s="530" t="s">
        <v>2131</v>
      </c>
      <c r="I20" s="27">
        <v>6.5560000000000002E-7</v>
      </c>
      <c r="J20" s="202">
        <v>157473</v>
      </c>
      <c r="K20" s="519">
        <v>45</v>
      </c>
      <c r="L20" s="519">
        <v>13.3</v>
      </c>
      <c r="M20" s="528">
        <v>0.22470000000000001</v>
      </c>
      <c r="N20" s="528" t="s">
        <v>2127</v>
      </c>
      <c r="O20" s="529" t="s">
        <v>308</v>
      </c>
    </row>
    <row r="21" spans="1:15" x14ac:dyDescent="0.25">
      <c r="A21" s="201" t="s">
        <v>161</v>
      </c>
      <c r="B21" s="519" t="s">
        <v>2329</v>
      </c>
      <c r="C21" s="519">
        <v>4</v>
      </c>
      <c r="D21" s="202">
        <v>84227453</v>
      </c>
      <c r="E21" s="519" t="s">
        <v>1409</v>
      </c>
      <c r="F21" s="519" t="s">
        <v>142</v>
      </c>
      <c r="G21" s="527">
        <v>1.5E-3</v>
      </c>
      <c r="H21" s="519">
        <v>-3.9220000000000002</v>
      </c>
      <c r="I21" s="27">
        <v>8.7780000000000003E-5</v>
      </c>
      <c r="J21" s="202">
        <v>144881</v>
      </c>
      <c r="K21" s="519">
        <v>28</v>
      </c>
      <c r="L21" s="519">
        <v>0</v>
      </c>
      <c r="M21" s="528">
        <v>0.96399999999999997</v>
      </c>
      <c r="N21" s="528" t="s">
        <v>308</v>
      </c>
      <c r="O21" s="529" t="s">
        <v>308</v>
      </c>
    </row>
    <row r="22" spans="1:15" x14ac:dyDescent="0.25">
      <c r="A22" s="201" t="s">
        <v>162</v>
      </c>
      <c r="B22" s="519" t="s">
        <v>1414</v>
      </c>
      <c r="C22" s="519">
        <v>5</v>
      </c>
      <c r="D22" s="202">
        <v>74967386</v>
      </c>
      <c r="E22" s="519" t="s">
        <v>1409</v>
      </c>
      <c r="F22" s="519" t="s">
        <v>148</v>
      </c>
      <c r="G22" s="527">
        <v>0.60909999999999997</v>
      </c>
      <c r="H22" s="519" t="s">
        <v>1426</v>
      </c>
      <c r="I22" s="27">
        <v>1.8620000000000001E-7</v>
      </c>
      <c r="J22" s="202">
        <v>187808</v>
      </c>
      <c r="K22" s="519">
        <v>51</v>
      </c>
      <c r="L22" s="519">
        <v>14.4</v>
      </c>
      <c r="M22" s="528">
        <v>0.19439999999999999</v>
      </c>
      <c r="N22" s="528" t="s">
        <v>308</v>
      </c>
      <c r="O22" s="529" t="s">
        <v>308</v>
      </c>
    </row>
    <row r="23" spans="1:15" x14ac:dyDescent="0.25">
      <c r="A23" s="201" t="s">
        <v>163</v>
      </c>
      <c r="B23" s="519" t="s">
        <v>2330</v>
      </c>
      <c r="C23" s="519">
        <v>5</v>
      </c>
      <c r="D23" s="202">
        <v>122435627</v>
      </c>
      <c r="E23" s="519" t="s">
        <v>1407</v>
      </c>
      <c r="F23" s="519" t="s">
        <v>145</v>
      </c>
      <c r="G23" s="527">
        <v>0.13489999999999999</v>
      </c>
      <c r="H23" s="519" t="s">
        <v>1427</v>
      </c>
      <c r="I23" s="27">
        <v>5.0910000000000003E-7</v>
      </c>
      <c r="J23" s="202">
        <v>138480</v>
      </c>
      <c r="K23" s="519">
        <v>44</v>
      </c>
      <c r="L23" s="519">
        <v>0</v>
      </c>
      <c r="M23" s="528">
        <v>0.57499999999999996</v>
      </c>
      <c r="N23" s="528" t="s">
        <v>308</v>
      </c>
      <c r="O23" s="529" t="s">
        <v>2127</v>
      </c>
    </row>
    <row r="24" spans="1:15" x14ac:dyDescent="0.25">
      <c r="A24" s="201" t="s">
        <v>164</v>
      </c>
      <c r="B24" s="519" t="s">
        <v>2259</v>
      </c>
      <c r="C24" s="519">
        <v>5</v>
      </c>
      <c r="D24" s="202">
        <v>131784393</v>
      </c>
      <c r="E24" s="519" t="s">
        <v>1415</v>
      </c>
      <c r="F24" s="519" t="s">
        <v>148</v>
      </c>
      <c r="G24" s="527">
        <v>0.37309999999999999</v>
      </c>
      <c r="H24" s="519" t="s">
        <v>1428</v>
      </c>
      <c r="I24" s="27">
        <v>1.587E-6</v>
      </c>
      <c r="J24" s="202">
        <v>185116</v>
      </c>
      <c r="K24" s="519">
        <v>50</v>
      </c>
      <c r="L24" s="519">
        <v>15.6</v>
      </c>
      <c r="M24" s="528">
        <v>0.17649999999999999</v>
      </c>
      <c r="N24" s="528" t="s">
        <v>2127</v>
      </c>
      <c r="O24" s="529" t="s">
        <v>308</v>
      </c>
    </row>
    <row r="25" spans="1:15" x14ac:dyDescent="0.25">
      <c r="A25" s="201" t="s">
        <v>165</v>
      </c>
      <c r="B25" s="519" t="s">
        <v>2331</v>
      </c>
      <c r="C25" s="519">
        <v>5</v>
      </c>
      <c r="D25" s="202">
        <v>172395582</v>
      </c>
      <c r="E25" s="519" t="s">
        <v>1407</v>
      </c>
      <c r="F25" s="519" t="s">
        <v>145</v>
      </c>
      <c r="G25" s="527">
        <v>5.9999999999999995E-4</v>
      </c>
      <c r="H25" s="519" t="s">
        <v>1429</v>
      </c>
      <c r="I25" s="27">
        <v>8.462E-5</v>
      </c>
      <c r="J25" s="202">
        <v>85728</v>
      </c>
      <c r="K25" s="519">
        <v>16</v>
      </c>
      <c r="L25" s="519">
        <v>41.2</v>
      </c>
      <c r="M25" s="528">
        <v>4.3630000000000002E-2</v>
      </c>
      <c r="N25" s="528" t="s">
        <v>308</v>
      </c>
      <c r="O25" s="529" t="s">
        <v>308</v>
      </c>
    </row>
    <row r="26" spans="1:15" x14ac:dyDescent="0.25">
      <c r="A26" s="201" t="s">
        <v>166</v>
      </c>
      <c r="B26" s="519" t="s">
        <v>2332</v>
      </c>
      <c r="C26" s="519">
        <v>6</v>
      </c>
      <c r="D26" s="202">
        <v>12903957</v>
      </c>
      <c r="E26" s="519" t="s">
        <v>1407</v>
      </c>
      <c r="F26" s="519" t="s">
        <v>145</v>
      </c>
      <c r="G26" s="527">
        <v>0.5655</v>
      </c>
      <c r="H26" s="519" t="s">
        <v>1430</v>
      </c>
      <c r="I26" s="27">
        <v>2.105E-8</v>
      </c>
      <c r="J26" s="202">
        <v>187799</v>
      </c>
      <c r="K26" s="519">
        <v>51</v>
      </c>
      <c r="L26" s="519">
        <v>16.100000000000001</v>
      </c>
      <c r="M26" s="528">
        <v>0.1658</v>
      </c>
      <c r="N26" s="528" t="s">
        <v>2127</v>
      </c>
      <c r="O26" s="529" t="s">
        <v>308</v>
      </c>
    </row>
    <row r="27" spans="1:15" x14ac:dyDescent="0.25">
      <c r="A27" s="201" t="s">
        <v>167</v>
      </c>
      <c r="B27" s="519" t="s">
        <v>2333</v>
      </c>
      <c r="C27" s="519">
        <v>6</v>
      </c>
      <c r="D27" s="202">
        <v>55935568</v>
      </c>
      <c r="E27" s="519" t="s">
        <v>1419</v>
      </c>
      <c r="F27" s="519" t="s">
        <v>139</v>
      </c>
      <c r="G27" s="527">
        <v>1.5E-3</v>
      </c>
      <c r="H27" s="519" t="s">
        <v>2130</v>
      </c>
      <c r="I27" s="27">
        <v>3.0829999999999999E-8</v>
      </c>
      <c r="J27" s="202">
        <v>120957</v>
      </c>
      <c r="K27" s="519">
        <v>27</v>
      </c>
      <c r="L27" s="519">
        <v>10.4</v>
      </c>
      <c r="M27" s="528">
        <v>0.23330000000000001</v>
      </c>
      <c r="N27" s="528" t="s">
        <v>2127</v>
      </c>
      <c r="O27" s="529" t="s">
        <v>308</v>
      </c>
    </row>
    <row r="28" spans="1:15" x14ac:dyDescent="0.25">
      <c r="A28" s="201" t="s">
        <v>168</v>
      </c>
      <c r="B28" s="519" t="s">
        <v>2334</v>
      </c>
      <c r="C28" s="519">
        <v>6</v>
      </c>
      <c r="D28" s="202">
        <v>65300620</v>
      </c>
      <c r="E28" s="519" t="s">
        <v>1415</v>
      </c>
      <c r="F28" s="519" t="s">
        <v>148</v>
      </c>
      <c r="G28" s="527">
        <v>0.99519999999999997</v>
      </c>
      <c r="H28" s="519" t="s">
        <v>1431</v>
      </c>
      <c r="I28" s="27">
        <v>2.0610000000000001E-5</v>
      </c>
      <c r="J28" s="202">
        <v>15627</v>
      </c>
      <c r="K28" s="519">
        <v>5</v>
      </c>
      <c r="L28" s="519">
        <v>0</v>
      </c>
      <c r="M28" s="528">
        <v>0.44340000000000002</v>
      </c>
      <c r="N28" s="528" t="s">
        <v>308</v>
      </c>
      <c r="O28" s="529" t="s">
        <v>308</v>
      </c>
    </row>
    <row r="29" spans="1:15" x14ac:dyDescent="0.25">
      <c r="A29" s="201" t="s">
        <v>169</v>
      </c>
      <c r="B29" s="519" t="s">
        <v>2264</v>
      </c>
      <c r="C29" s="519">
        <v>6</v>
      </c>
      <c r="D29" s="202">
        <v>117130704</v>
      </c>
      <c r="E29" s="519" t="s">
        <v>1407</v>
      </c>
      <c r="F29" s="519" t="s">
        <v>148</v>
      </c>
      <c r="G29" s="527">
        <v>0.7046</v>
      </c>
      <c r="H29" s="519" t="s">
        <v>1432</v>
      </c>
      <c r="I29" s="27">
        <v>5.2209999999999996E-6</v>
      </c>
      <c r="J29" s="202">
        <v>187804</v>
      </c>
      <c r="K29" s="519">
        <v>51</v>
      </c>
      <c r="L29" s="519">
        <v>0</v>
      </c>
      <c r="M29" s="528">
        <v>0.90149999999999997</v>
      </c>
      <c r="N29" s="528" t="s">
        <v>308</v>
      </c>
      <c r="O29" s="529" t="s">
        <v>308</v>
      </c>
    </row>
    <row r="30" spans="1:15" x14ac:dyDescent="0.25">
      <c r="A30" s="201" t="s">
        <v>170</v>
      </c>
      <c r="B30" s="519" t="s">
        <v>2265</v>
      </c>
      <c r="C30" s="519">
        <v>7</v>
      </c>
      <c r="D30" s="202">
        <v>116186241</v>
      </c>
      <c r="E30" s="519" t="s">
        <v>1407</v>
      </c>
      <c r="F30" s="519" t="s">
        <v>139</v>
      </c>
      <c r="G30" s="527">
        <v>0.41039999999999999</v>
      </c>
      <c r="H30" s="519" t="s">
        <v>1433</v>
      </c>
      <c r="I30" s="27">
        <v>4.2529999999999998E-6</v>
      </c>
      <c r="J30" s="202">
        <v>187786</v>
      </c>
      <c r="K30" s="519">
        <v>51</v>
      </c>
      <c r="L30" s="519">
        <v>11</v>
      </c>
      <c r="M30" s="528">
        <v>0.25540000000000002</v>
      </c>
      <c r="N30" s="528" t="s">
        <v>308</v>
      </c>
      <c r="O30" s="529" t="s">
        <v>308</v>
      </c>
    </row>
    <row r="31" spans="1:15" x14ac:dyDescent="0.25">
      <c r="A31" s="201" t="s">
        <v>171</v>
      </c>
      <c r="B31" s="519" t="s">
        <v>2266</v>
      </c>
      <c r="C31" s="519">
        <v>7</v>
      </c>
      <c r="D31" s="202">
        <v>121674153</v>
      </c>
      <c r="E31" s="519" t="s">
        <v>1409</v>
      </c>
      <c r="F31" s="519" t="s">
        <v>148</v>
      </c>
      <c r="G31" s="527">
        <v>0.99590000000000001</v>
      </c>
      <c r="H31" s="519" t="s">
        <v>1434</v>
      </c>
      <c r="I31" s="27">
        <v>3.2490000000000002E-5</v>
      </c>
      <c r="J31" s="202">
        <v>62809</v>
      </c>
      <c r="K31" s="519">
        <v>13</v>
      </c>
      <c r="L31" s="519">
        <v>0</v>
      </c>
      <c r="M31" s="528">
        <v>0.98340000000000005</v>
      </c>
      <c r="N31" s="528" t="s">
        <v>308</v>
      </c>
      <c r="O31" s="529" t="s">
        <v>308</v>
      </c>
    </row>
    <row r="32" spans="1:15" x14ac:dyDescent="0.25">
      <c r="A32" s="201" t="s">
        <v>172</v>
      </c>
      <c r="B32" s="519" t="s">
        <v>1414</v>
      </c>
      <c r="C32" s="519">
        <v>7</v>
      </c>
      <c r="D32" s="202">
        <v>128573967</v>
      </c>
      <c r="E32" s="519" t="s">
        <v>1407</v>
      </c>
      <c r="F32" s="519" t="s">
        <v>145</v>
      </c>
      <c r="G32" s="527">
        <v>0.43269999999999997</v>
      </c>
      <c r="H32" s="519" t="s">
        <v>1435</v>
      </c>
      <c r="I32" s="27">
        <v>8.1000000000000004E-6</v>
      </c>
      <c r="J32" s="202">
        <v>187795</v>
      </c>
      <c r="K32" s="519">
        <v>51</v>
      </c>
      <c r="L32" s="519">
        <v>10.199999999999999</v>
      </c>
      <c r="M32" s="528">
        <v>0.26960000000000001</v>
      </c>
      <c r="N32" s="528" t="s">
        <v>308</v>
      </c>
      <c r="O32" s="529" t="s">
        <v>2127</v>
      </c>
    </row>
    <row r="33" spans="1:15" x14ac:dyDescent="0.25">
      <c r="A33" s="201" t="s">
        <v>173</v>
      </c>
      <c r="B33" s="519" t="s">
        <v>2335</v>
      </c>
      <c r="C33" s="519">
        <v>7</v>
      </c>
      <c r="D33" s="202">
        <v>135366424</v>
      </c>
      <c r="E33" s="519" t="s">
        <v>1409</v>
      </c>
      <c r="F33" s="519" t="s">
        <v>148</v>
      </c>
      <c r="G33" s="527">
        <v>6.9999999999999999E-4</v>
      </c>
      <c r="H33" s="519" t="s">
        <v>1436</v>
      </c>
      <c r="I33" s="27">
        <v>9.4229999999999997E-5</v>
      </c>
      <c r="J33" s="202">
        <v>120115</v>
      </c>
      <c r="K33" s="519">
        <v>23</v>
      </c>
      <c r="L33" s="519">
        <v>1.9</v>
      </c>
      <c r="M33" s="528">
        <v>0.4345</v>
      </c>
      <c r="N33" s="528" t="s">
        <v>308</v>
      </c>
      <c r="O33" s="529" t="s">
        <v>308</v>
      </c>
    </row>
    <row r="34" spans="1:15" x14ac:dyDescent="0.25">
      <c r="A34" s="201" t="s">
        <v>174</v>
      </c>
      <c r="B34" s="519" t="s">
        <v>2336</v>
      </c>
      <c r="C34" s="519">
        <v>7</v>
      </c>
      <c r="D34" s="202">
        <v>138602191</v>
      </c>
      <c r="E34" s="519" t="s">
        <v>1407</v>
      </c>
      <c r="F34" s="519" t="s">
        <v>148</v>
      </c>
      <c r="G34" s="527">
        <v>4.0000000000000002E-4</v>
      </c>
      <c r="H34" s="519" t="s">
        <v>1437</v>
      </c>
      <c r="I34" s="27">
        <v>1.982E-5</v>
      </c>
      <c r="J34" s="202">
        <v>65499</v>
      </c>
      <c r="K34" s="519">
        <v>9</v>
      </c>
      <c r="L34" s="519">
        <v>0</v>
      </c>
      <c r="M34" s="528">
        <v>0.53539999999999999</v>
      </c>
      <c r="N34" s="528" t="s">
        <v>308</v>
      </c>
      <c r="O34" s="529" t="s">
        <v>308</v>
      </c>
    </row>
    <row r="35" spans="1:15" x14ac:dyDescent="0.25">
      <c r="A35" s="201" t="s">
        <v>175</v>
      </c>
      <c r="B35" s="519" t="s">
        <v>2269</v>
      </c>
      <c r="C35" s="519">
        <v>8</v>
      </c>
      <c r="D35" s="202">
        <v>142367087</v>
      </c>
      <c r="E35" s="519" t="s">
        <v>1409</v>
      </c>
      <c r="F35" s="519" t="s">
        <v>148</v>
      </c>
      <c r="G35" s="527">
        <v>5.4699999999999999E-2</v>
      </c>
      <c r="H35" s="519" t="s">
        <v>1438</v>
      </c>
      <c r="I35" s="27">
        <v>1.5430000000000001E-6</v>
      </c>
      <c r="J35" s="202">
        <v>185130</v>
      </c>
      <c r="K35" s="519">
        <v>50</v>
      </c>
      <c r="L35" s="519">
        <v>22.6</v>
      </c>
      <c r="M35" s="528">
        <v>8.1750000000000003E-2</v>
      </c>
      <c r="N35" s="528" t="s">
        <v>308</v>
      </c>
      <c r="O35" s="529" t="s">
        <v>2127</v>
      </c>
    </row>
    <row r="36" spans="1:15" x14ac:dyDescent="0.25">
      <c r="A36" s="201" t="s">
        <v>176</v>
      </c>
      <c r="B36" s="519" t="s">
        <v>2270</v>
      </c>
      <c r="C36" s="519">
        <v>9</v>
      </c>
      <c r="D36" s="202">
        <v>32492529</v>
      </c>
      <c r="E36" s="519" t="s">
        <v>1407</v>
      </c>
      <c r="F36" s="519" t="s">
        <v>139</v>
      </c>
      <c r="G36" s="527">
        <v>3.2599999999999997E-2</v>
      </c>
      <c r="H36" s="519" t="s">
        <v>1439</v>
      </c>
      <c r="I36" s="27">
        <v>2.791E-6</v>
      </c>
      <c r="J36" s="202">
        <v>118758</v>
      </c>
      <c r="K36" s="519">
        <v>23</v>
      </c>
      <c r="L36" s="519">
        <v>0</v>
      </c>
      <c r="M36" s="528">
        <v>0.67490000000000006</v>
      </c>
      <c r="N36" s="528" t="s">
        <v>308</v>
      </c>
      <c r="O36" s="529" t="s">
        <v>308</v>
      </c>
    </row>
    <row r="37" spans="1:15" x14ac:dyDescent="0.25">
      <c r="A37" s="201" t="s">
        <v>177</v>
      </c>
      <c r="B37" s="519" t="s">
        <v>2337</v>
      </c>
      <c r="C37" s="519">
        <v>9</v>
      </c>
      <c r="D37" s="202">
        <v>124931984</v>
      </c>
      <c r="E37" s="519" t="s">
        <v>1407</v>
      </c>
      <c r="F37" s="519" t="s">
        <v>139</v>
      </c>
      <c r="G37" s="527">
        <v>9.1999999999999998E-3</v>
      </c>
      <c r="H37" s="519" t="s">
        <v>1440</v>
      </c>
      <c r="I37" s="27">
        <v>2.1909999999999999E-5</v>
      </c>
      <c r="J37" s="202">
        <v>186834</v>
      </c>
      <c r="K37" s="519">
        <v>50</v>
      </c>
      <c r="L37" s="519">
        <v>0</v>
      </c>
      <c r="M37" s="528">
        <v>0.93589999999999995</v>
      </c>
      <c r="N37" s="528" t="s">
        <v>308</v>
      </c>
      <c r="O37" s="529" t="s">
        <v>308</v>
      </c>
    </row>
    <row r="38" spans="1:15" x14ac:dyDescent="0.25">
      <c r="A38" s="201" t="s">
        <v>178</v>
      </c>
      <c r="B38" s="519" t="s">
        <v>2272</v>
      </c>
      <c r="C38" s="519">
        <v>9</v>
      </c>
      <c r="D38" s="202">
        <v>125713526</v>
      </c>
      <c r="E38" s="519" t="s">
        <v>1415</v>
      </c>
      <c r="F38" s="519" t="s">
        <v>139</v>
      </c>
      <c r="G38" s="527">
        <v>0.1517</v>
      </c>
      <c r="H38" s="519" t="s">
        <v>1441</v>
      </c>
      <c r="I38" s="27">
        <v>6.6549999999999998E-6</v>
      </c>
      <c r="J38" s="202">
        <v>187782</v>
      </c>
      <c r="K38" s="519">
        <v>51</v>
      </c>
      <c r="L38" s="519">
        <v>9.1999999999999993</v>
      </c>
      <c r="M38" s="528">
        <v>0.28970000000000001</v>
      </c>
      <c r="N38" s="528" t="s">
        <v>308</v>
      </c>
      <c r="O38" s="529" t="s">
        <v>308</v>
      </c>
    </row>
    <row r="39" spans="1:15" x14ac:dyDescent="0.25">
      <c r="A39" s="201" t="s">
        <v>179</v>
      </c>
      <c r="B39" s="519" t="s">
        <v>2273</v>
      </c>
      <c r="C39" s="519">
        <v>9</v>
      </c>
      <c r="D39" s="202">
        <v>135553706</v>
      </c>
      <c r="E39" s="519" t="s">
        <v>1407</v>
      </c>
      <c r="F39" s="519" t="s">
        <v>139</v>
      </c>
      <c r="G39" s="527">
        <v>8.3999999999999995E-3</v>
      </c>
      <c r="H39" s="519" t="s">
        <v>1442</v>
      </c>
      <c r="I39" s="27">
        <v>8.9839999999999994E-5</v>
      </c>
      <c r="J39" s="202">
        <v>187374</v>
      </c>
      <c r="K39" s="519">
        <v>50</v>
      </c>
      <c r="L39" s="519">
        <v>0</v>
      </c>
      <c r="M39" s="528">
        <v>0.52729999999999999</v>
      </c>
      <c r="N39" s="528" t="s">
        <v>308</v>
      </c>
      <c r="O39" s="529" t="s">
        <v>308</v>
      </c>
    </row>
    <row r="40" spans="1:15" x14ac:dyDescent="0.25">
      <c r="A40" s="201" t="s">
        <v>180</v>
      </c>
      <c r="B40" s="519" t="s">
        <v>2274</v>
      </c>
      <c r="C40" s="519">
        <v>9</v>
      </c>
      <c r="D40" s="202">
        <v>136137065</v>
      </c>
      <c r="E40" s="519" t="s">
        <v>1407</v>
      </c>
      <c r="F40" s="519" t="s">
        <v>148</v>
      </c>
      <c r="G40" s="527">
        <v>0.61480000000000001</v>
      </c>
      <c r="H40" s="519" t="s">
        <v>1443</v>
      </c>
      <c r="I40" s="27">
        <v>8.7999999999999994E-8</v>
      </c>
      <c r="J40" s="202">
        <v>179103</v>
      </c>
      <c r="K40" s="519">
        <v>48</v>
      </c>
      <c r="L40" s="519">
        <v>0</v>
      </c>
      <c r="M40" s="528">
        <v>0.96220000000000006</v>
      </c>
      <c r="N40" s="528" t="s">
        <v>2127</v>
      </c>
      <c r="O40" s="529" t="s">
        <v>308</v>
      </c>
    </row>
    <row r="41" spans="1:15" x14ac:dyDescent="0.25">
      <c r="A41" s="201" t="s">
        <v>181</v>
      </c>
      <c r="B41" s="519" t="s">
        <v>2275</v>
      </c>
      <c r="C41" s="519">
        <v>9</v>
      </c>
      <c r="D41" s="202">
        <v>136501728</v>
      </c>
      <c r="E41" s="519" t="s">
        <v>1409</v>
      </c>
      <c r="F41" s="519" t="s">
        <v>148</v>
      </c>
      <c r="G41" s="527">
        <v>3.6299999999999999E-2</v>
      </c>
      <c r="H41" s="519" t="s">
        <v>1444</v>
      </c>
      <c r="I41" s="27">
        <v>9.6690000000000001E-7</v>
      </c>
      <c r="J41" s="202">
        <v>146303</v>
      </c>
      <c r="K41" s="519">
        <v>42</v>
      </c>
      <c r="L41" s="519">
        <v>35.1</v>
      </c>
      <c r="M41" s="528">
        <v>1.4749999999999999E-2</v>
      </c>
      <c r="N41" s="528" t="s">
        <v>308</v>
      </c>
      <c r="O41" s="529" t="s">
        <v>308</v>
      </c>
    </row>
    <row r="42" spans="1:15" x14ac:dyDescent="0.25">
      <c r="A42" s="201" t="s">
        <v>182</v>
      </c>
      <c r="B42" s="519" t="s">
        <v>2276</v>
      </c>
      <c r="C42" s="519">
        <v>10</v>
      </c>
      <c r="D42" s="202">
        <v>37508256</v>
      </c>
      <c r="E42" s="519" t="s">
        <v>1445</v>
      </c>
      <c r="F42" s="519" t="s">
        <v>145</v>
      </c>
      <c r="G42" s="527">
        <v>8.2000000000000007E-3</v>
      </c>
      <c r="H42" s="519" t="s">
        <v>1446</v>
      </c>
      <c r="I42" s="27">
        <v>7.6639999999999998E-5</v>
      </c>
      <c r="J42" s="202">
        <v>169781</v>
      </c>
      <c r="K42" s="519">
        <v>44</v>
      </c>
      <c r="L42" s="519">
        <v>22.4</v>
      </c>
      <c r="M42" s="528">
        <v>9.6790000000000001E-2</v>
      </c>
      <c r="N42" s="528" t="s">
        <v>308</v>
      </c>
      <c r="O42" s="529" t="s">
        <v>308</v>
      </c>
    </row>
    <row r="43" spans="1:15" x14ac:dyDescent="0.25">
      <c r="A43" s="201" t="s">
        <v>184</v>
      </c>
      <c r="B43" s="519" t="s">
        <v>2338</v>
      </c>
      <c r="C43" s="519">
        <v>10</v>
      </c>
      <c r="D43" s="202">
        <v>64564934</v>
      </c>
      <c r="E43" s="519" t="s">
        <v>1445</v>
      </c>
      <c r="F43" s="519" t="s">
        <v>148</v>
      </c>
      <c r="G43" s="527">
        <v>0.56720000000000004</v>
      </c>
      <c r="H43" s="519" t="s">
        <v>1447</v>
      </c>
      <c r="I43" s="27">
        <v>1.8619999999999999E-6</v>
      </c>
      <c r="J43" s="202">
        <v>148907</v>
      </c>
      <c r="K43" s="519">
        <v>44</v>
      </c>
      <c r="L43" s="519">
        <v>7.9</v>
      </c>
      <c r="M43" s="528">
        <v>0.32419999999999999</v>
      </c>
      <c r="N43" s="528" t="s">
        <v>2127</v>
      </c>
      <c r="O43" s="529" t="s">
        <v>308</v>
      </c>
    </row>
    <row r="44" spans="1:15" x14ac:dyDescent="0.25">
      <c r="A44" s="201" t="s">
        <v>185</v>
      </c>
      <c r="B44" s="519" t="s">
        <v>2339</v>
      </c>
      <c r="C44" s="519">
        <v>10</v>
      </c>
      <c r="D44" s="202">
        <v>73533124</v>
      </c>
      <c r="E44" s="519" t="s">
        <v>1409</v>
      </c>
      <c r="F44" s="519" t="s">
        <v>148</v>
      </c>
      <c r="G44" s="527">
        <v>3.7000000000000002E-3</v>
      </c>
      <c r="H44" s="519" t="s">
        <v>1448</v>
      </c>
      <c r="I44" s="27">
        <v>3.5179999999999999E-5</v>
      </c>
      <c r="J44" s="202">
        <v>124186</v>
      </c>
      <c r="K44" s="519">
        <v>25</v>
      </c>
      <c r="L44" s="519">
        <v>18.399999999999999</v>
      </c>
      <c r="M44" s="528">
        <v>0.20449999999999999</v>
      </c>
      <c r="N44" s="528" t="s">
        <v>308</v>
      </c>
      <c r="O44" s="529" t="s">
        <v>308</v>
      </c>
    </row>
    <row r="45" spans="1:15" x14ac:dyDescent="0.25">
      <c r="A45" s="201" t="s">
        <v>186</v>
      </c>
      <c r="B45" s="519" t="s">
        <v>2340</v>
      </c>
      <c r="C45" s="519">
        <v>10</v>
      </c>
      <c r="D45" s="202">
        <v>73827371</v>
      </c>
      <c r="E45" s="519" t="s">
        <v>1409</v>
      </c>
      <c r="F45" s="519" t="s">
        <v>145</v>
      </c>
      <c r="G45" s="527">
        <v>5.9999999999999995E-4</v>
      </c>
      <c r="H45" s="519" t="s">
        <v>1449</v>
      </c>
      <c r="I45" s="27">
        <v>9.1949999999999992E-6</v>
      </c>
      <c r="J45" s="202">
        <v>116037</v>
      </c>
      <c r="K45" s="519">
        <v>18</v>
      </c>
      <c r="L45" s="519">
        <v>0</v>
      </c>
      <c r="M45" s="528">
        <v>0.75819999999999999</v>
      </c>
      <c r="N45" s="528" t="s">
        <v>308</v>
      </c>
      <c r="O45" s="529" t="s">
        <v>308</v>
      </c>
    </row>
    <row r="46" spans="1:15" x14ac:dyDescent="0.25">
      <c r="A46" s="201" t="s">
        <v>187</v>
      </c>
      <c r="B46" s="519" t="s">
        <v>2280</v>
      </c>
      <c r="C46" s="519">
        <v>10</v>
      </c>
      <c r="D46" s="202">
        <v>105677897</v>
      </c>
      <c r="E46" s="519" t="s">
        <v>1419</v>
      </c>
      <c r="F46" s="519" t="s">
        <v>145</v>
      </c>
      <c r="G46" s="527">
        <v>0.15709999999999999</v>
      </c>
      <c r="H46" s="519" t="s">
        <v>1450</v>
      </c>
      <c r="I46" s="27">
        <v>2.2300000000000001E-8</v>
      </c>
      <c r="J46" s="202">
        <v>172702</v>
      </c>
      <c r="K46" s="519">
        <v>45</v>
      </c>
      <c r="L46" s="519">
        <v>0</v>
      </c>
      <c r="M46" s="528">
        <v>0.48080000000000001</v>
      </c>
      <c r="N46" s="528" t="s">
        <v>2127</v>
      </c>
      <c r="O46" s="529" t="s">
        <v>308</v>
      </c>
    </row>
    <row r="47" spans="1:15" x14ac:dyDescent="0.25">
      <c r="A47" s="201" t="s">
        <v>188</v>
      </c>
      <c r="B47" s="519" t="s">
        <v>2341</v>
      </c>
      <c r="C47" s="519">
        <v>11</v>
      </c>
      <c r="D47" s="202">
        <v>8252853</v>
      </c>
      <c r="E47" s="519" t="s">
        <v>1407</v>
      </c>
      <c r="F47" s="519" t="s">
        <v>148</v>
      </c>
      <c r="G47" s="527">
        <v>0.47989999999999999</v>
      </c>
      <c r="H47" s="519" t="s">
        <v>1451</v>
      </c>
      <c r="I47" s="27">
        <v>9.4089999999999992E-6</v>
      </c>
      <c r="J47" s="202">
        <v>183023</v>
      </c>
      <c r="K47" s="519">
        <v>50</v>
      </c>
      <c r="L47" s="519">
        <v>0</v>
      </c>
      <c r="M47" s="528">
        <v>0.81710000000000005</v>
      </c>
      <c r="N47" s="528" t="s">
        <v>2127</v>
      </c>
      <c r="O47" s="529" t="s">
        <v>308</v>
      </c>
    </row>
    <row r="48" spans="1:15" x14ac:dyDescent="0.25">
      <c r="A48" s="201" t="s">
        <v>189</v>
      </c>
      <c r="B48" s="519" t="s">
        <v>2282</v>
      </c>
      <c r="C48" s="519">
        <v>11</v>
      </c>
      <c r="D48" s="202">
        <v>27667202</v>
      </c>
      <c r="E48" s="519" t="s">
        <v>1415</v>
      </c>
      <c r="F48" s="519" t="s">
        <v>148</v>
      </c>
      <c r="G48" s="527">
        <v>0.32129999999999997</v>
      </c>
      <c r="H48" s="519" t="s">
        <v>1452</v>
      </c>
      <c r="I48" s="27">
        <v>1.922E-6</v>
      </c>
      <c r="J48" s="202">
        <v>187777</v>
      </c>
      <c r="K48" s="519">
        <v>51</v>
      </c>
      <c r="L48" s="519">
        <v>1.8</v>
      </c>
      <c r="M48" s="528">
        <v>0.43630000000000002</v>
      </c>
      <c r="N48" s="528" t="s">
        <v>308</v>
      </c>
      <c r="O48" s="529" t="s">
        <v>308</v>
      </c>
    </row>
    <row r="49" spans="1:15" x14ac:dyDescent="0.25">
      <c r="A49" s="201" t="s">
        <v>190</v>
      </c>
      <c r="B49" s="519" t="s">
        <v>2283</v>
      </c>
      <c r="C49" s="519">
        <v>11</v>
      </c>
      <c r="D49" s="202">
        <v>28057957</v>
      </c>
      <c r="E49" s="519" t="s">
        <v>1409</v>
      </c>
      <c r="F49" s="519" t="s">
        <v>148</v>
      </c>
      <c r="G49" s="527">
        <v>0.70089999999999997</v>
      </c>
      <c r="H49" s="519" t="s">
        <v>1453</v>
      </c>
      <c r="I49" s="27">
        <v>2.861E-7</v>
      </c>
      <c r="J49" s="202">
        <v>187772</v>
      </c>
      <c r="K49" s="519">
        <v>51</v>
      </c>
      <c r="L49" s="519">
        <v>13.8</v>
      </c>
      <c r="M49" s="528">
        <v>0.2041</v>
      </c>
      <c r="N49" s="528" t="s">
        <v>308</v>
      </c>
      <c r="O49" s="529" t="s">
        <v>308</v>
      </c>
    </row>
    <row r="50" spans="1:15" x14ac:dyDescent="0.25">
      <c r="A50" s="201" t="s">
        <v>191</v>
      </c>
      <c r="B50" s="519" t="s">
        <v>2284</v>
      </c>
      <c r="C50" s="519">
        <v>11</v>
      </c>
      <c r="D50" s="202">
        <v>47701528</v>
      </c>
      <c r="E50" s="519" t="s">
        <v>1419</v>
      </c>
      <c r="F50" s="519" t="s">
        <v>148</v>
      </c>
      <c r="G50" s="527">
        <v>0.56699999999999995</v>
      </c>
      <c r="H50" s="519" t="s">
        <v>1454</v>
      </c>
      <c r="I50" s="27">
        <v>4.0729999999999998E-6</v>
      </c>
      <c r="J50" s="202">
        <v>167125</v>
      </c>
      <c r="K50" s="519">
        <v>50</v>
      </c>
      <c r="L50" s="519">
        <v>4.0999999999999996</v>
      </c>
      <c r="M50" s="528">
        <v>0.39129999999999998</v>
      </c>
      <c r="N50" s="528" t="s">
        <v>308</v>
      </c>
      <c r="O50" s="529" t="s">
        <v>308</v>
      </c>
    </row>
    <row r="51" spans="1:15" x14ac:dyDescent="0.25">
      <c r="A51" s="201" t="s">
        <v>192</v>
      </c>
      <c r="B51" s="519" t="s">
        <v>2285</v>
      </c>
      <c r="C51" s="519">
        <v>11</v>
      </c>
      <c r="D51" s="202">
        <v>58207203</v>
      </c>
      <c r="E51" s="519" t="s">
        <v>1409</v>
      </c>
      <c r="F51" s="519" t="s">
        <v>145</v>
      </c>
      <c r="G51" s="527">
        <v>0.23619999999999999</v>
      </c>
      <c r="H51" s="519" t="s">
        <v>1455</v>
      </c>
      <c r="I51" s="27">
        <v>1.5829999999999999E-6</v>
      </c>
      <c r="J51" s="202">
        <v>187807</v>
      </c>
      <c r="K51" s="519">
        <v>51</v>
      </c>
      <c r="L51" s="519">
        <v>19.100000000000001</v>
      </c>
      <c r="M51" s="528">
        <v>0.12280000000000001</v>
      </c>
      <c r="N51" s="528" t="s">
        <v>2127</v>
      </c>
      <c r="O51" s="529" t="s">
        <v>308</v>
      </c>
    </row>
    <row r="52" spans="1:15" x14ac:dyDescent="0.25">
      <c r="A52" s="201" t="s">
        <v>193</v>
      </c>
      <c r="B52" s="519" t="s">
        <v>2286</v>
      </c>
      <c r="C52" s="519">
        <v>11</v>
      </c>
      <c r="D52" s="202">
        <v>63587313</v>
      </c>
      <c r="E52" s="519" t="s">
        <v>1409</v>
      </c>
      <c r="F52" s="519" t="s">
        <v>145</v>
      </c>
      <c r="G52" s="527">
        <v>0.44369999999999998</v>
      </c>
      <c r="H52" s="519" t="s">
        <v>1456</v>
      </c>
      <c r="I52" s="27">
        <v>7.2519999999999996E-7</v>
      </c>
      <c r="J52" s="202">
        <v>187808</v>
      </c>
      <c r="K52" s="519">
        <v>51</v>
      </c>
      <c r="L52" s="519">
        <v>0</v>
      </c>
      <c r="M52" s="528">
        <v>0.95240000000000002</v>
      </c>
      <c r="N52" s="528" t="s">
        <v>308</v>
      </c>
      <c r="O52" s="529" t="s">
        <v>308</v>
      </c>
    </row>
    <row r="53" spans="1:15" x14ac:dyDescent="0.25">
      <c r="A53" s="201" t="s">
        <v>194</v>
      </c>
      <c r="B53" s="519" t="s">
        <v>2287</v>
      </c>
      <c r="C53" s="519">
        <v>11</v>
      </c>
      <c r="D53" s="202">
        <v>89228425</v>
      </c>
      <c r="E53" s="519" t="s">
        <v>1407</v>
      </c>
      <c r="F53" s="519" t="s">
        <v>139</v>
      </c>
      <c r="G53" s="527">
        <v>0.3886</v>
      </c>
      <c r="H53" s="519" t="s">
        <v>1457</v>
      </c>
      <c r="I53" s="27">
        <v>1.7140000000000001E-7</v>
      </c>
      <c r="J53" s="202">
        <v>187789</v>
      </c>
      <c r="K53" s="519">
        <v>51</v>
      </c>
      <c r="L53" s="519">
        <v>10</v>
      </c>
      <c r="M53" s="528">
        <v>0.27310000000000001</v>
      </c>
      <c r="N53" s="528" t="s">
        <v>308</v>
      </c>
      <c r="O53" s="529" t="s">
        <v>308</v>
      </c>
    </row>
    <row r="54" spans="1:15" x14ac:dyDescent="0.25">
      <c r="A54" s="201" t="s">
        <v>195</v>
      </c>
      <c r="B54" s="519" t="s">
        <v>2288</v>
      </c>
      <c r="C54" s="519">
        <v>12</v>
      </c>
      <c r="D54" s="202">
        <v>13061727</v>
      </c>
      <c r="E54" s="519" t="s">
        <v>1407</v>
      </c>
      <c r="F54" s="519" t="s">
        <v>145</v>
      </c>
      <c r="G54" s="527">
        <v>0.9909</v>
      </c>
      <c r="H54" s="519" t="s">
        <v>1458</v>
      </c>
      <c r="I54" s="27">
        <v>5.1799999999999999E-5</v>
      </c>
      <c r="J54" s="202">
        <v>185925</v>
      </c>
      <c r="K54" s="519">
        <v>50</v>
      </c>
      <c r="L54" s="519">
        <v>0</v>
      </c>
      <c r="M54" s="528">
        <v>0.95709999999999995</v>
      </c>
      <c r="N54" s="528" t="s">
        <v>308</v>
      </c>
      <c r="O54" s="529" t="s">
        <v>308</v>
      </c>
    </row>
    <row r="55" spans="1:15" x14ac:dyDescent="0.25">
      <c r="A55" s="201" t="s">
        <v>196</v>
      </c>
      <c r="B55" s="519" t="s">
        <v>2342</v>
      </c>
      <c r="C55" s="519">
        <v>12</v>
      </c>
      <c r="D55" s="202">
        <v>40702474</v>
      </c>
      <c r="E55" s="519" t="s">
        <v>1407</v>
      </c>
      <c r="F55" s="519" t="s">
        <v>148</v>
      </c>
      <c r="G55" s="527">
        <v>5.0000000000000001E-4</v>
      </c>
      <c r="H55" s="519" t="s">
        <v>1459</v>
      </c>
      <c r="I55" s="27">
        <v>1.9470000000000002E-5</v>
      </c>
      <c r="J55" s="202">
        <v>91375</v>
      </c>
      <c r="K55" s="519">
        <v>14</v>
      </c>
      <c r="L55" s="519">
        <v>0</v>
      </c>
      <c r="M55" s="528">
        <v>0.751</v>
      </c>
      <c r="N55" s="528" t="s">
        <v>308</v>
      </c>
      <c r="O55" s="529" t="s">
        <v>308</v>
      </c>
    </row>
    <row r="56" spans="1:15" x14ac:dyDescent="0.25">
      <c r="A56" s="201" t="s">
        <v>197</v>
      </c>
      <c r="B56" s="519" t="s">
        <v>2343</v>
      </c>
      <c r="C56" s="519">
        <v>12</v>
      </c>
      <c r="D56" s="202">
        <v>49399132</v>
      </c>
      <c r="E56" s="519" t="s">
        <v>1445</v>
      </c>
      <c r="F56" s="519" t="s">
        <v>139</v>
      </c>
      <c r="G56" s="527">
        <v>3.61E-2</v>
      </c>
      <c r="H56" s="519" t="s">
        <v>1460</v>
      </c>
      <c r="I56" s="27">
        <v>2.1150000000000001E-6</v>
      </c>
      <c r="J56" s="202">
        <v>163412</v>
      </c>
      <c r="K56" s="519">
        <v>44</v>
      </c>
      <c r="L56" s="519">
        <v>0</v>
      </c>
      <c r="M56" s="528">
        <v>0.54930000000000001</v>
      </c>
      <c r="N56" s="528" t="s">
        <v>308</v>
      </c>
      <c r="O56" s="529" t="s">
        <v>2127</v>
      </c>
    </row>
    <row r="57" spans="1:15" x14ac:dyDescent="0.25">
      <c r="A57" s="201" t="s">
        <v>198</v>
      </c>
      <c r="B57" s="519" t="s">
        <v>2291</v>
      </c>
      <c r="C57" s="519">
        <v>12</v>
      </c>
      <c r="D57" s="202">
        <v>50537815</v>
      </c>
      <c r="E57" s="519" t="s">
        <v>1407</v>
      </c>
      <c r="F57" s="519" t="s">
        <v>148</v>
      </c>
      <c r="G57" s="527">
        <v>0.36130000000000001</v>
      </c>
      <c r="H57" s="519" t="s">
        <v>1461</v>
      </c>
      <c r="I57" s="27">
        <v>1.3500000000000001E-13</v>
      </c>
      <c r="J57" s="202">
        <v>187807</v>
      </c>
      <c r="K57" s="519">
        <v>51</v>
      </c>
      <c r="L57" s="519">
        <v>0</v>
      </c>
      <c r="M57" s="528">
        <v>0.66159999999999997</v>
      </c>
      <c r="N57" s="528" t="s">
        <v>2127</v>
      </c>
      <c r="O57" s="529" t="s">
        <v>308</v>
      </c>
    </row>
    <row r="58" spans="1:15" x14ac:dyDescent="0.25">
      <c r="A58" s="201" t="s">
        <v>199</v>
      </c>
      <c r="B58" s="519" t="s">
        <v>2292</v>
      </c>
      <c r="C58" s="519">
        <v>12</v>
      </c>
      <c r="D58" s="202">
        <v>52789795</v>
      </c>
      <c r="E58" s="519" t="s">
        <v>1409</v>
      </c>
      <c r="F58" s="519" t="s">
        <v>142</v>
      </c>
      <c r="G58" s="527">
        <v>1.1999999999999999E-3</v>
      </c>
      <c r="H58" s="519">
        <v>4.0309999999999997</v>
      </c>
      <c r="I58" s="27">
        <v>5.5489999999999999E-5</v>
      </c>
      <c r="J58" s="202">
        <v>99865</v>
      </c>
      <c r="K58" s="519">
        <v>15</v>
      </c>
      <c r="L58" s="519">
        <v>0</v>
      </c>
      <c r="M58" s="528">
        <v>0.68240000000000001</v>
      </c>
      <c r="N58" s="528" t="s">
        <v>308</v>
      </c>
      <c r="O58" s="529" t="s">
        <v>308</v>
      </c>
    </row>
    <row r="59" spans="1:15" x14ac:dyDescent="0.25">
      <c r="A59" s="201" t="s">
        <v>200</v>
      </c>
      <c r="B59" s="519" t="s">
        <v>2293</v>
      </c>
      <c r="C59" s="519">
        <v>12</v>
      </c>
      <c r="D59" s="202">
        <v>123806219</v>
      </c>
      <c r="E59" s="519" t="s">
        <v>1409</v>
      </c>
      <c r="F59" s="519" t="s">
        <v>148</v>
      </c>
      <c r="G59" s="527">
        <v>0.20930000000000001</v>
      </c>
      <c r="H59" s="519" t="s">
        <v>1462</v>
      </c>
      <c r="I59" s="27">
        <v>6.6639999999999999E-7</v>
      </c>
      <c r="J59" s="202">
        <v>185842</v>
      </c>
      <c r="K59" s="519">
        <v>50</v>
      </c>
      <c r="L59" s="519">
        <v>24.6</v>
      </c>
      <c r="M59" s="528">
        <v>6.25E-2</v>
      </c>
      <c r="N59" s="528" t="s">
        <v>308</v>
      </c>
      <c r="O59" s="529" t="s">
        <v>2127</v>
      </c>
    </row>
    <row r="60" spans="1:15" x14ac:dyDescent="0.25">
      <c r="A60" s="201" t="s">
        <v>201</v>
      </c>
      <c r="B60" s="519" t="s">
        <v>2294</v>
      </c>
      <c r="C60" s="519">
        <v>14</v>
      </c>
      <c r="D60" s="202">
        <v>23865885</v>
      </c>
      <c r="E60" s="519" t="s">
        <v>1407</v>
      </c>
      <c r="F60" s="519" t="s">
        <v>139</v>
      </c>
      <c r="G60" s="527">
        <v>0.32690000000000002</v>
      </c>
      <c r="H60" s="519" t="s">
        <v>1463</v>
      </c>
      <c r="I60" s="27">
        <v>4.5859999999999997E-11</v>
      </c>
      <c r="J60" s="202">
        <v>187773</v>
      </c>
      <c r="K60" s="519">
        <v>51</v>
      </c>
      <c r="L60" s="519">
        <v>34.4</v>
      </c>
      <c r="M60" s="528">
        <v>9.7940000000000006E-3</v>
      </c>
      <c r="N60" s="528" t="s">
        <v>2127</v>
      </c>
      <c r="O60" s="529" t="s">
        <v>308</v>
      </c>
    </row>
    <row r="61" spans="1:15" x14ac:dyDescent="0.25">
      <c r="A61" s="201" t="s">
        <v>202</v>
      </c>
      <c r="B61" s="519" t="s">
        <v>2344</v>
      </c>
      <c r="C61" s="519">
        <v>15</v>
      </c>
      <c r="D61" s="202">
        <v>25926043</v>
      </c>
      <c r="E61" s="519" t="s">
        <v>1409</v>
      </c>
      <c r="F61" s="519" t="s">
        <v>139</v>
      </c>
      <c r="G61" s="527">
        <v>1E-4</v>
      </c>
      <c r="H61" s="519" t="s">
        <v>1464</v>
      </c>
      <c r="I61" s="27">
        <v>8.8289999999999997E-6</v>
      </c>
      <c r="J61" s="202">
        <v>63212</v>
      </c>
      <c r="K61" s="519">
        <v>5</v>
      </c>
      <c r="L61" s="519">
        <v>8.9</v>
      </c>
      <c r="M61" s="528">
        <v>0.35570000000000002</v>
      </c>
      <c r="N61" s="528" t="s">
        <v>308</v>
      </c>
      <c r="O61" s="529" t="s">
        <v>308</v>
      </c>
    </row>
    <row r="62" spans="1:15" x14ac:dyDescent="0.25">
      <c r="A62" s="201" t="s">
        <v>203</v>
      </c>
      <c r="B62" s="519" t="s">
        <v>2345</v>
      </c>
      <c r="C62" s="519">
        <v>15</v>
      </c>
      <c r="D62" s="202">
        <v>63433766</v>
      </c>
      <c r="E62" s="519" t="s">
        <v>1407</v>
      </c>
      <c r="F62" s="519" t="s">
        <v>145</v>
      </c>
      <c r="G62" s="527">
        <v>0.68510000000000004</v>
      </c>
      <c r="H62" s="519" t="s">
        <v>1465</v>
      </c>
      <c r="I62" s="27">
        <v>7.486E-6</v>
      </c>
      <c r="J62" s="202">
        <v>182206</v>
      </c>
      <c r="K62" s="519">
        <v>49</v>
      </c>
      <c r="L62" s="519">
        <v>0</v>
      </c>
      <c r="M62" s="528">
        <v>0.58499999999999996</v>
      </c>
      <c r="N62" s="528" t="s">
        <v>308</v>
      </c>
      <c r="O62" s="529" t="s">
        <v>308</v>
      </c>
    </row>
    <row r="63" spans="1:15" x14ac:dyDescent="0.25">
      <c r="A63" s="201" t="s">
        <v>204</v>
      </c>
      <c r="B63" s="519" t="s">
        <v>2346</v>
      </c>
      <c r="C63" s="519">
        <v>16</v>
      </c>
      <c r="D63" s="202">
        <v>707113</v>
      </c>
      <c r="E63" s="519" t="s">
        <v>1407</v>
      </c>
      <c r="F63" s="519" t="s">
        <v>142</v>
      </c>
      <c r="G63" s="527">
        <v>3.0999999999999999E-3</v>
      </c>
      <c r="H63" s="519">
        <v>4.7089999999999996</v>
      </c>
      <c r="I63" s="27">
        <v>2.4830000000000002E-6</v>
      </c>
      <c r="J63" s="202">
        <v>167199</v>
      </c>
      <c r="K63" s="519">
        <v>40</v>
      </c>
      <c r="L63" s="519">
        <v>4.2</v>
      </c>
      <c r="M63" s="528">
        <v>0.39529999999999998</v>
      </c>
      <c r="N63" s="528" t="s">
        <v>308</v>
      </c>
      <c r="O63" s="529" t="s">
        <v>308</v>
      </c>
    </row>
    <row r="64" spans="1:15" x14ac:dyDescent="0.25">
      <c r="A64" s="201" t="s">
        <v>205</v>
      </c>
      <c r="B64" s="519" t="s">
        <v>2298</v>
      </c>
      <c r="C64" s="519">
        <v>16</v>
      </c>
      <c r="D64" s="202">
        <v>75390316</v>
      </c>
      <c r="E64" s="519" t="s">
        <v>1466</v>
      </c>
      <c r="F64" s="519" t="s">
        <v>145</v>
      </c>
      <c r="G64" s="527">
        <v>0.57479999999999998</v>
      </c>
      <c r="H64" s="519" t="s">
        <v>1467</v>
      </c>
      <c r="I64" s="27">
        <v>3.6559999999999998E-6</v>
      </c>
      <c r="J64" s="202">
        <v>62056</v>
      </c>
      <c r="K64" s="519">
        <v>16</v>
      </c>
      <c r="L64" s="519">
        <v>36</v>
      </c>
      <c r="M64" s="528">
        <v>7.5190000000000007E-2</v>
      </c>
      <c r="N64" s="528" t="s">
        <v>308</v>
      </c>
      <c r="O64" s="529" t="s">
        <v>308</v>
      </c>
    </row>
    <row r="65" spans="1:15" x14ac:dyDescent="0.25">
      <c r="A65" s="201" t="s">
        <v>206</v>
      </c>
      <c r="B65" s="519" t="s">
        <v>2299</v>
      </c>
      <c r="C65" s="519">
        <v>16</v>
      </c>
      <c r="D65" s="202">
        <v>89704365</v>
      </c>
      <c r="E65" s="519" t="s">
        <v>1445</v>
      </c>
      <c r="F65" s="519" t="s">
        <v>148</v>
      </c>
      <c r="G65" s="527">
        <v>0.25580000000000003</v>
      </c>
      <c r="H65" s="519" t="s">
        <v>1468</v>
      </c>
      <c r="I65" s="27">
        <v>1.1889999999999999E-9</v>
      </c>
      <c r="J65" s="202">
        <v>168813</v>
      </c>
      <c r="K65" s="519">
        <v>45</v>
      </c>
      <c r="L65" s="519">
        <v>9.8000000000000007</v>
      </c>
      <c r="M65" s="528">
        <v>0.28670000000000001</v>
      </c>
      <c r="N65" s="528" t="s">
        <v>2127</v>
      </c>
      <c r="O65" s="529" t="s">
        <v>308</v>
      </c>
    </row>
    <row r="66" spans="1:15" x14ac:dyDescent="0.25">
      <c r="A66" s="201" t="s">
        <v>207</v>
      </c>
      <c r="B66" s="519" t="s">
        <v>2300</v>
      </c>
      <c r="C66" s="519">
        <v>17</v>
      </c>
      <c r="D66" s="202">
        <v>650814</v>
      </c>
      <c r="E66" s="519" t="s">
        <v>1409</v>
      </c>
      <c r="F66" s="519" t="s">
        <v>145</v>
      </c>
      <c r="G66" s="527">
        <v>2.0000000000000001E-4</v>
      </c>
      <c r="H66" s="519" t="s">
        <v>1469</v>
      </c>
      <c r="I66" s="27">
        <v>6.8789999999999997E-5</v>
      </c>
      <c r="J66" s="202">
        <v>73495</v>
      </c>
      <c r="K66" s="519">
        <v>11</v>
      </c>
      <c r="L66" s="519">
        <v>0</v>
      </c>
      <c r="M66" s="528">
        <v>0.77680000000000005</v>
      </c>
      <c r="N66" s="528" t="s">
        <v>308</v>
      </c>
      <c r="O66" s="529" t="s">
        <v>308</v>
      </c>
    </row>
    <row r="67" spans="1:15" x14ac:dyDescent="0.25">
      <c r="A67" s="201" t="s">
        <v>208</v>
      </c>
      <c r="B67" s="519" t="s">
        <v>2347</v>
      </c>
      <c r="C67" s="519">
        <v>17</v>
      </c>
      <c r="D67" s="202">
        <v>7646363</v>
      </c>
      <c r="E67" s="519" t="s">
        <v>1407</v>
      </c>
      <c r="F67" s="519" t="s">
        <v>145</v>
      </c>
      <c r="G67" s="527">
        <v>0.99929999999999997</v>
      </c>
      <c r="H67" s="519" t="s">
        <v>1470</v>
      </c>
      <c r="I67" s="27">
        <v>2.6280000000000001E-6</v>
      </c>
      <c r="J67" s="202">
        <v>80413</v>
      </c>
      <c r="K67" s="519">
        <v>14</v>
      </c>
      <c r="L67" s="519">
        <v>0</v>
      </c>
      <c r="M67" s="528">
        <v>0.89790000000000003</v>
      </c>
      <c r="N67" s="528" t="s">
        <v>308</v>
      </c>
      <c r="O67" s="529" t="s">
        <v>308</v>
      </c>
    </row>
    <row r="68" spans="1:15" x14ac:dyDescent="0.25">
      <c r="A68" s="201" t="s">
        <v>209</v>
      </c>
      <c r="B68" s="519" t="s">
        <v>2348</v>
      </c>
      <c r="C68" s="519">
        <v>17</v>
      </c>
      <c r="D68" s="202">
        <v>43922921</v>
      </c>
      <c r="E68" s="519" t="s">
        <v>1409</v>
      </c>
      <c r="F68" s="519" t="s">
        <v>139</v>
      </c>
      <c r="G68" s="527">
        <v>2.0000000000000001E-4</v>
      </c>
      <c r="H68" s="519" t="s">
        <v>1471</v>
      </c>
      <c r="I68" s="27">
        <v>6.9099999999999999E-5</v>
      </c>
      <c r="J68" s="202">
        <v>80302</v>
      </c>
      <c r="K68" s="519">
        <v>12</v>
      </c>
      <c r="L68" s="519">
        <v>3.5</v>
      </c>
      <c r="M68" s="528">
        <v>0.41060000000000002</v>
      </c>
      <c r="N68" s="528" t="s">
        <v>308</v>
      </c>
      <c r="O68" s="529" t="s">
        <v>308</v>
      </c>
    </row>
    <row r="69" spans="1:15" x14ac:dyDescent="0.25">
      <c r="A69" s="201" t="s">
        <v>210</v>
      </c>
      <c r="B69" s="519" t="s">
        <v>2303</v>
      </c>
      <c r="C69" s="519">
        <v>17</v>
      </c>
      <c r="D69" s="202">
        <v>46688256</v>
      </c>
      <c r="E69" s="519" t="s">
        <v>1409</v>
      </c>
      <c r="F69" s="519" t="s">
        <v>145</v>
      </c>
      <c r="G69" s="527">
        <v>0.1178</v>
      </c>
      <c r="H69" s="519" t="s">
        <v>1472</v>
      </c>
      <c r="I69" s="27">
        <v>6.0729999999999996E-10</v>
      </c>
      <c r="J69" s="202">
        <v>187816</v>
      </c>
      <c r="K69" s="519">
        <v>51</v>
      </c>
      <c r="L69" s="519">
        <v>2.5</v>
      </c>
      <c r="M69" s="528">
        <v>0.42409999999999998</v>
      </c>
      <c r="N69" s="528" t="s">
        <v>308</v>
      </c>
      <c r="O69" s="529" t="s">
        <v>2127</v>
      </c>
    </row>
    <row r="70" spans="1:15" x14ac:dyDescent="0.25">
      <c r="A70" s="201" t="s">
        <v>211</v>
      </c>
      <c r="B70" s="519" t="s">
        <v>2349</v>
      </c>
      <c r="C70" s="519">
        <v>17</v>
      </c>
      <c r="D70" s="202">
        <v>59483766</v>
      </c>
      <c r="E70" s="519" t="s">
        <v>1409</v>
      </c>
      <c r="F70" s="519" t="s">
        <v>148</v>
      </c>
      <c r="G70" s="527">
        <v>0.69799999999999995</v>
      </c>
      <c r="H70" s="519" t="s">
        <v>1473</v>
      </c>
      <c r="I70" s="27">
        <v>7.4580000000000001E-13</v>
      </c>
      <c r="J70" s="202">
        <v>185004</v>
      </c>
      <c r="K70" s="519">
        <v>50</v>
      </c>
      <c r="L70" s="519">
        <v>13.3</v>
      </c>
      <c r="M70" s="528">
        <v>0.214</v>
      </c>
      <c r="N70" s="528" t="s">
        <v>2127</v>
      </c>
      <c r="O70" s="529" t="s">
        <v>308</v>
      </c>
    </row>
    <row r="71" spans="1:15" x14ac:dyDescent="0.25">
      <c r="A71" s="201" t="s">
        <v>212</v>
      </c>
      <c r="B71" s="519" t="s">
        <v>2350</v>
      </c>
      <c r="C71" s="519">
        <v>18</v>
      </c>
      <c r="D71" s="202">
        <v>13826678</v>
      </c>
      <c r="E71" s="519" t="s">
        <v>1409</v>
      </c>
      <c r="F71" s="519" t="s">
        <v>145</v>
      </c>
      <c r="G71" s="527">
        <v>6.8999999999999999E-3</v>
      </c>
      <c r="H71" s="519" t="s">
        <v>1474</v>
      </c>
      <c r="I71" s="27">
        <v>3.5179999999999999E-5</v>
      </c>
      <c r="J71" s="202">
        <v>176171</v>
      </c>
      <c r="K71" s="519">
        <v>50</v>
      </c>
      <c r="L71" s="519">
        <v>16.5</v>
      </c>
      <c r="M71" s="528">
        <v>0.1618</v>
      </c>
      <c r="N71" s="528" t="s">
        <v>308</v>
      </c>
      <c r="O71" s="529" t="s">
        <v>308</v>
      </c>
    </row>
    <row r="72" spans="1:15" x14ac:dyDescent="0.25">
      <c r="A72" s="201" t="s">
        <v>213</v>
      </c>
      <c r="B72" s="519" t="s">
        <v>2351</v>
      </c>
      <c r="C72" s="519">
        <v>19</v>
      </c>
      <c r="D72" s="202">
        <v>2249477</v>
      </c>
      <c r="E72" s="519" t="s">
        <v>1415</v>
      </c>
      <c r="F72" s="519" t="s">
        <v>139</v>
      </c>
      <c r="G72" s="527">
        <v>0.82030000000000003</v>
      </c>
      <c r="H72" s="519" t="s">
        <v>1475</v>
      </c>
      <c r="I72" s="27">
        <v>1.6320000000000001E-7</v>
      </c>
      <c r="J72" s="202">
        <v>139055</v>
      </c>
      <c r="K72" s="519">
        <v>46</v>
      </c>
      <c r="L72" s="519">
        <v>0</v>
      </c>
      <c r="M72" s="528">
        <v>0.77639999999999998</v>
      </c>
      <c r="N72" s="528" t="s">
        <v>308</v>
      </c>
      <c r="O72" s="529" t="s">
        <v>2127</v>
      </c>
    </row>
    <row r="73" spans="1:15" x14ac:dyDescent="0.25">
      <c r="A73" s="201" t="s">
        <v>214</v>
      </c>
      <c r="B73" s="519" t="s">
        <v>2307</v>
      </c>
      <c r="C73" s="519">
        <v>19</v>
      </c>
      <c r="D73" s="202">
        <v>11526765</v>
      </c>
      <c r="E73" s="519" t="s">
        <v>1415</v>
      </c>
      <c r="F73" s="519" t="s">
        <v>148</v>
      </c>
      <c r="G73" s="527">
        <v>0.48549999999999999</v>
      </c>
      <c r="H73" s="519" t="s">
        <v>1476</v>
      </c>
      <c r="I73" s="27">
        <v>2.2239999999999999E-23</v>
      </c>
      <c r="J73" s="202">
        <v>186407</v>
      </c>
      <c r="K73" s="519">
        <v>50</v>
      </c>
      <c r="L73" s="519">
        <v>3.5</v>
      </c>
      <c r="M73" s="528">
        <v>0.40239999999999998</v>
      </c>
      <c r="N73" s="528" t="s">
        <v>2127</v>
      </c>
      <c r="O73" s="529" t="s">
        <v>308</v>
      </c>
    </row>
    <row r="74" spans="1:15" x14ac:dyDescent="0.25">
      <c r="A74" s="201" t="s">
        <v>215</v>
      </c>
      <c r="B74" s="519" t="s">
        <v>2352</v>
      </c>
      <c r="C74" s="519">
        <v>19</v>
      </c>
      <c r="D74" s="202">
        <v>15586619</v>
      </c>
      <c r="E74" s="519" t="s">
        <v>1407</v>
      </c>
      <c r="F74" s="519" t="s">
        <v>139</v>
      </c>
      <c r="G74" s="527">
        <v>6.9999999999999999E-4</v>
      </c>
      <c r="H74" s="519" t="s">
        <v>1477</v>
      </c>
      <c r="I74" s="27">
        <v>1.4309999999999999E-6</v>
      </c>
      <c r="J74" s="202">
        <v>114821</v>
      </c>
      <c r="K74" s="519">
        <v>27</v>
      </c>
      <c r="L74" s="519">
        <v>12.1</v>
      </c>
      <c r="M74" s="528">
        <v>0.28589999999999999</v>
      </c>
      <c r="N74" s="528" t="s">
        <v>308</v>
      </c>
      <c r="O74" s="529" t="s">
        <v>308</v>
      </c>
    </row>
    <row r="75" spans="1:15" x14ac:dyDescent="0.25">
      <c r="A75" s="201" t="s">
        <v>216</v>
      </c>
      <c r="B75" s="519" t="s">
        <v>2353</v>
      </c>
      <c r="C75" s="519">
        <v>19</v>
      </c>
      <c r="D75" s="202">
        <v>19789528</v>
      </c>
      <c r="E75" s="519" t="s">
        <v>1407</v>
      </c>
      <c r="F75" s="519" t="s">
        <v>148</v>
      </c>
      <c r="G75" s="527">
        <v>0.90169999999999995</v>
      </c>
      <c r="H75" s="519" t="s">
        <v>2048</v>
      </c>
      <c r="I75" s="27">
        <v>5.5699999999999999E-5</v>
      </c>
      <c r="J75" s="202">
        <v>187794</v>
      </c>
      <c r="K75" s="519">
        <v>51</v>
      </c>
      <c r="L75" s="519">
        <v>42.6</v>
      </c>
      <c r="M75" s="528">
        <v>8.8940000000000004E-4</v>
      </c>
      <c r="N75" s="528" t="s">
        <v>308</v>
      </c>
      <c r="O75" s="529" t="s">
        <v>2127</v>
      </c>
    </row>
    <row r="76" spans="1:15" x14ac:dyDescent="0.25">
      <c r="A76" s="201" t="s">
        <v>217</v>
      </c>
      <c r="B76" s="519" t="s">
        <v>2354</v>
      </c>
      <c r="C76" s="519">
        <v>19</v>
      </c>
      <c r="D76" s="202">
        <v>38189627</v>
      </c>
      <c r="E76" s="519" t="s">
        <v>1409</v>
      </c>
      <c r="F76" s="519" t="s">
        <v>139</v>
      </c>
      <c r="G76" s="527">
        <v>0.99829999999999997</v>
      </c>
      <c r="H76" s="519" t="s">
        <v>1479</v>
      </c>
      <c r="I76" s="27">
        <v>3.5349999999999999E-5</v>
      </c>
      <c r="J76" s="202">
        <v>126429</v>
      </c>
      <c r="K76" s="519">
        <v>30</v>
      </c>
      <c r="L76" s="519">
        <v>0</v>
      </c>
      <c r="M76" s="528">
        <v>0.47920000000000001</v>
      </c>
      <c r="N76" s="528" t="s">
        <v>308</v>
      </c>
      <c r="O76" s="529" t="s">
        <v>308</v>
      </c>
    </row>
    <row r="77" spans="1:15" x14ac:dyDescent="0.25">
      <c r="A77" s="201" t="s">
        <v>218</v>
      </c>
      <c r="B77" s="519" t="s">
        <v>2355</v>
      </c>
      <c r="C77" s="519">
        <v>19</v>
      </c>
      <c r="D77" s="202">
        <v>41111069</v>
      </c>
      <c r="E77" s="519" t="s">
        <v>1407</v>
      </c>
      <c r="F77" s="519" t="s">
        <v>142</v>
      </c>
      <c r="G77" s="527">
        <v>0.46589999999999998</v>
      </c>
      <c r="H77" s="519">
        <v>4.5250000000000004</v>
      </c>
      <c r="I77" s="27">
        <v>6.049E-6</v>
      </c>
      <c r="J77" s="202">
        <v>177973</v>
      </c>
      <c r="K77" s="519">
        <v>43</v>
      </c>
      <c r="L77" s="519">
        <v>4.5</v>
      </c>
      <c r="M77" s="528">
        <v>0.3886</v>
      </c>
      <c r="N77" s="528" t="s">
        <v>308</v>
      </c>
      <c r="O77" s="529" t="s">
        <v>308</v>
      </c>
    </row>
    <row r="78" spans="1:15" x14ac:dyDescent="0.25">
      <c r="A78" s="201" t="s">
        <v>219</v>
      </c>
      <c r="B78" s="519" t="s">
        <v>2356</v>
      </c>
      <c r="C78" s="519">
        <v>19</v>
      </c>
      <c r="D78" s="202">
        <v>50139932</v>
      </c>
      <c r="E78" s="519" t="s">
        <v>1409</v>
      </c>
      <c r="F78" s="519" t="s">
        <v>145</v>
      </c>
      <c r="G78" s="527">
        <v>8.3000000000000001E-3</v>
      </c>
      <c r="H78" s="519" t="s">
        <v>1480</v>
      </c>
      <c r="I78" s="27">
        <v>1.9630000000000001E-6</v>
      </c>
      <c r="J78" s="202">
        <v>173785</v>
      </c>
      <c r="K78" s="519">
        <v>46</v>
      </c>
      <c r="L78" s="519">
        <v>0</v>
      </c>
      <c r="M78" s="528">
        <v>0.58299999999999996</v>
      </c>
      <c r="N78" s="528" t="s">
        <v>2127</v>
      </c>
      <c r="O78" s="529" t="s">
        <v>308</v>
      </c>
    </row>
    <row r="79" spans="1:15" x14ac:dyDescent="0.25">
      <c r="A79" s="201" t="s">
        <v>220</v>
      </c>
      <c r="B79" s="519" t="s">
        <v>2313</v>
      </c>
      <c r="C79" s="519">
        <v>20</v>
      </c>
      <c r="D79" s="202">
        <v>23375624</v>
      </c>
      <c r="E79" s="519" t="s">
        <v>1409</v>
      </c>
      <c r="F79" s="519" t="s">
        <v>148</v>
      </c>
      <c r="G79" s="527">
        <v>0.99760000000000004</v>
      </c>
      <c r="H79" s="519" t="s">
        <v>1481</v>
      </c>
      <c r="I79" s="27">
        <v>2.69E-5</v>
      </c>
      <c r="J79" s="202">
        <v>179610</v>
      </c>
      <c r="K79" s="519">
        <v>41</v>
      </c>
      <c r="L79" s="519">
        <v>17.899999999999999</v>
      </c>
      <c r="M79" s="528">
        <v>0.1623</v>
      </c>
      <c r="N79" s="528" t="s">
        <v>308</v>
      </c>
      <c r="O79" s="529" t="s">
        <v>308</v>
      </c>
    </row>
    <row r="80" spans="1:15" x14ac:dyDescent="0.25">
      <c r="A80" s="201" t="s">
        <v>221</v>
      </c>
      <c r="B80" s="519" t="s">
        <v>2314</v>
      </c>
      <c r="C80" s="519">
        <v>20</v>
      </c>
      <c r="D80" s="202">
        <v>33764554</v>
      </c>
      <c r="E80" s="519" t="s">
        <v>1407</v>
      </c>
      <c r="F80" s="519" t="s">
        <v>148</v>
      </c>
      <c r="G80" s="527">
        <v>0.87329999999999997</v>
      </c>
      <c r="H80" s="519" t="s">
        <v>1482</v>
      </c>
      <c r="I80" s="27">
        <v>1.438E-6</v>
      </c>
      <c r="J80" s="202">
        <v>187812</v>
      </c>
      <c r="K80" s="519">
        <v>51</v>
      </c>
      <c r="L80" s="519">
        <v>30.2</v>
      </c>
      <c r="M80" s="528">
        <v>2.4129999999999999E-2</v>
      </c>
      <c r="N80" s="528" t="s">
        <v>308</v>
      </c>
      <c r="O80" s="529" t="s">
        <v>2127</v>
      </c>
    </row>
    <row r="81" spans="1:15" x14ac:dyDescent="0.25">
      <c r="A81" s="201" t="s">
        <v>222</v>
      </c>
      <c r="B81" s="519" t="s">
        <v>2357</v>
      </c>
      <c r="C81" s="519">
        <v>20</v>
      </c>
      <c r="D81" s="202">
        <v>47308798</v>
      </c>
      <c r="E81" s="519" t="s">
        <v>1407</v>
      </c>
      <c r="F81" s="519" t="s">
        <v>148</v>
      </c>
      <c r="G81" s="527">
        <v>0.45200000000000001</v>
      </c>
      <c r="H81" s="519" t="s">
        <v>1483</v>
      </c>
      <c r="I81" s="27">
        <v>5.6500000000000001E-6</v>
      </c>
      <c r="J81" s="202">
        <v>184412</v>
      </c>
      <c r="K81" s="519">
        <v>49</v>
      </c>
      <c r="L81" s="519">
        <v>0</v>
      </c>
      <c r="M81" s="528">
        <v>0.93120000000000003</v>
      </c>
      <c r="N81" s="528" t="s">
        <v>2127</v>
      </c>
      <c r="O81" s="529" t="s">
        <v>308</v>
      </c>
    </row>
    <row r="82" spans="1:15" x14ac:dyDescent="0.25">
      <c r="A82" s="201" t="s">
        <v>223</v>
      </c>
      <c r="B82" s="519" t="s">
        <v>2358</v>
      </c>
      <c r="C82" s="519">
        <v>20</v>
      </c>
      <c r="D82" s="202">
        <v>48011008</v>
      </c>
      <c r="E82" s="519" t="s">
        <v>1407</v>
      </c>
      <c r="F82" s="519" t="s">
        <v>148</v>
      </c>
      <c r="G82" s="527">
        <v>0.43169999999999997</v>
      </c>
      <c r="H82" s="519" t="s">
        <v>1484</v>
      </c>
      <c r="I82" s="27">
        <v>1.2979999999999999E-8</v>
      </c>
      <c r="J82" s="202">
        <v>187611</v>
      </c>
      <c r="K82" s="519">
        <v>51</v>
      </c>
      <c r="L82" s="519">
        <v>0</v>
      </c>
      <c r="M82" s="528">
        <v>0.57150000000000001</v>
      </c>
      <c r="N82" s="528" t="s">
        <v>308</v>
      </c>
      <c r="O82" s="529" t="s">
        <v>308</v>
      </c>
    </row>
    <row r="83" spans="1:15" x14ac:dyDescent="0.25">
      <c r="A83" s="201" t="s">
        <v>224</v>
      </c>
      <c r="B83" s="519" t="s">
        <v>2359</v>
      </c>
      <c r="C83" s="519">
        <v>21</v>
      </c>
      <c r="D83" s="202">
        <v>45107562</v>
      </c>
      <c r="E83" s="519" t="s">
        <v>1409</v>
      </c>
      <c r="F83" s="519" t="s">
        <v>145</v>
      </c>
      <c r="G83" s="527">
        <v>0.3745</v>
      </c>
      <c r="H83" s="519" t="s">
        <v>1485</v>
      </c>
      <c r="I83" s="27">
        <v>1.035E-8</v>
      </c>
      <c r="J83" s="202">
        <v>175151</v>
      </c>
      <c r="K83" s="519">
        <v>48</v>
      </c>
      <c r="L83" s="519">
        <v>22.9</v>
      </c>
      <c r="M83" s="528">
        <v>8.3140000000000006E-2</v>
      </c>
      <c r="N83" s="528" t="s">
        <v>308</v>
      </c>
      <c r="O83" s="529" t="s">
        <v>2127</v>
      </c>
    </row>
    <row r="84" spans="1:15" x14ac:dyDescent="0.25">
      <c r="A84" s="210" t="s">
        <v>225</v>
      </c>
      <c r="B84" s="518" t="s">
        <v>2360</v>
      </c>
      <c r="C84" s="518">
        <v>22</v>
      </c>
      <c r="D84" s="193">
        <v>40729614</v>
      </c>
      <c r="E84" s="518" t="s">
        <v>1407</v>
      </c>
      <c r="F84" s="518" t="s">
        <v>139</v>
      </c>
      <c r="G84" s="537">
        <v>0.80389999999999995</v>
      </c>
      <c r="H84" s="518" t="s">
        <v>1486</v>
      </c>
      <c r="I84" s="249">
        <v>1.484E-10</v>
      </c>
      <c r="J84" s="193">
        <v>167110</v>
      </c>
      <c r="K84" s="518">
        <v>50</v>
      </c>
      <c r="L84" s="518">
        <v>0</v>
      </c>
      <c r="M84" s="535">
        <v>0.52729999999999999</v>
      </c>
      <c r="N84" s="535" t="s">
        <v>308</v>
      </c>
      <c r="O84" s="536" t="s">
        <v>2127</v>
      </c>
    </row>
    <row r="86" spans="1:15" ht="27.95" customHeight="1" x14ac:dyDescent="0.25">
      <c r="A86" s="594" t="s">
        <v>2229</v>
      </c>
      <c r="B86" s="595"/>
      <c r="C86" s="595"/>
      <c r="D86" s="595"/>
      <c r="E86" s="595"/>
      <c r="F86" s="595"/>
      <c r="G86" s="595"/>
      <c r="H86" s="595"/>
      <c r="I86" s="595"/>
      <c r="J86" s="595"/>
      <c r="K86" s="595"/>
      <c r="L86" s="595"/>
      <c r="M86" s="595"/>
      <c r="N86" s="595"/>
      <c r="O86" s="596"/>
    </row>
    <row r="87" spans="1:15" ht="30" customHeight="1" x14ac:dyDescent="0.25">
      <c r="A87" s="383" t="s">
        <v>130</v>
      </c>
      <c r="B87" s="383" t="s">
        <v>1403</v>
      </c>
      <c r="C87" s="383" t="s">
        <v>131</v>
      </c>
      <c r="D87" s="383" t="s">
        <v>1404</v>
      </c>
      <c r="E87" s="383" t="s">
        <v>1405</v>
      </c>
      <c r="F87" s="383" t="s">
        <v>133</v>
      </c>
      <c r="G87" s="383" t="s">
        <v>135</v>
      </c>
      <c r="H87" s="383" t="s">
        <v>1406</v>
      </c>
      <c r="I87" s="384" t="s">
        <v>136</v>
      </c>
      <c r="J87" s="385" t="s">
        <v>308</v>
      </c>
      <c r="K87" s="404" t="s">
        <v>2032</v>
      </c>
      <c r="L87" s="414" t="s">
        <v>2236</v>
      </c>
      <c r="M87" s="414" t="s">
        <v>2125</v>
      </c>
      <c r="N87" s="414" t="s">
        <v>2128</v>
      </c>
      <c r="O87" s="414" t="s">
        <v>2129</v>
      </c>
    </row>
    <row r="88" spans="1:15" x14ac:dyDescent="0.25">
      <c r="A88" s="521" t="s">
        <v>138</v>
      </c>
      <c r="B88" s="520" t="s">
        <v>2242</v>
      </c>
      <c r="C88" s="520">
        <v>1</v>
      </c>
      <c r="D88" s="522">
        <v>6278414</v>
      </c>
      <c r="E88" s="520" t="s">
        <v>1407</v>
      </c>
      <c r="F88" s="520" t="s">
        <v>139</v>
      </c>
      <c r="G88" s="523">
        <v>0.66669999999999996</v>
      </c>
      <c r="H88" s="520" t="s">
        <v>2049</v>
      </c>
      <c r="I88" s="524">
        <v>1.7280000000000001E-5</v>
      </c>
      <c r="J88" s="522">
        <v>161861</v>
      </c>
      <c r="K88" s="520">
        <v>49</v>
      </c>
      <c r="L88" s="520">
        <v>3.9</v>
      </c>
      <c r="M88" s="525">
        <v>0.39489999999999997</v>
      </c>
      <c r="N88" s="525" t="s">
        <v>2127</v>
      </c>
      <c r="O88" s="526" t="s">
        <v>308</v>
      </c>
    </row>
    <row r="89" spans="1:15" x14ac:dyDescent="0.25">
      <c r="A89" s="201" t="s">
        <v>141</v>
      </c>
      <c r="B89" s="519" t="s">
        <v>2243</v>
      </c>
      <c r="C89" s="519">
        <v>1</v>
      </c>
      <c r="D89" s="202">
        <v>43886494</v>
      </c>
      <c r="E89" s="519" t="s">
        <v>1409</v>
      </c>
      <c r="F89" s="519" t="s">
        <v>142</v>
      </c>
      <c r="G89" s="527">
        <v>0.41160000000000002</v>
      </c>
      <c r="H89" s="519">
        <v>4.3730000000000002</v>
      </c>
      <c r="I89" s="27">
        <v>1.223E-5</v>
      </c>
      <c r="J89" s="202">
        <v>153694</v>
      </c>
      <c r="K89" s="519">
        <v>41</v>
      </c>
      <c r="L89" s="519">
        <v>0</v>
      </c>
      <c r="M89" s="528">
        <v>0.47060000000000002</v>
      </c>
      <c r="N89" s="528" t="s">
        <v>308</v>
      </c>
      <c r="O89" s="529" t="s">
        <v>308</v>
      </c>
    </row>
    <row r="90" spans="1:15" x14ac:dyDescent="0.25">
      <c r="A90" s="201" t="s">
        <v>144</v>
      </c>
      <c r="B90" s="519" t="s">
        <v>2244</v>
      </c>
      <c r="C90" s="519">
        <v>1</v>
      </c>
      <c r="D90" s="202">
        <v>89271574</v>
      </c>
      <c r="E90" s="519" t="s">
        <v>1409</v>
      </c>
      <c r="F90" s="519" t="s">
        <v>145</v>
      </c>
      <c r="G90" s="527">
        <v>0.4284</v>
      </c>
      <c r="H90" s="519" t="s">
        <v>2050</v>
      </c>
      <c r="I90" s="27">
        <v>2.5769999999999999E-5</v>
      </c>
      <c r="J90" s="202">
        <v>161874</v>
      </c>
      <c r="K90" s="519">
        <v>49</v>
      </c>
      <c r="L90" s="519">
        <v>0</v>
      </c>
      <c r="M90" s="528">
        <v>0.89439999999999997</v>
      </c>
      <c r="N90" s="528" t="s">
        <v>308</v>
      </c>
      <c r="O90" s="529" t="s">
        <v>308</v>
      </c>
    </row>
    <row r="91" spans="1:15" x14ac:dyDescent="0.25">
      <c r="A91" s="201" t="s">
        <v>146</v>
      </c>
      <c r="B91" s="519" t="s">
        <v>2245</v>
      </c>
      <c r="C91" s="519">
        <v>1</v>
      </c>
      <c r="D91" s="202">
        <v>100154643</v>
      </c>
      <c r="E91" s="519" t="s">
        <v>1409</v>
      </c>
      <c r="F91" s="519" t="s">
        <v>145</v>
      </c>
      <c r="G91" s="527">
        <v>2.5000000000000001E-3</v>
      </c>
      <c r="H91" s="519" t="s">
        <v>2051</v>
      </c>
      <c r="I91" s="27">
        <v>4.7899999999999999E-5</v>
      </c>
      <c r="J91" s="202">
        <v>108099</v>
      </c>
      <c r="K91" s="519">
        <v>27</v>
      </c>
      <c r="L91" s="519">
        <v>28.1</v>
      </c>
      <c r="M91" s="528">
        <v>8.8679999999999995E-2</v>
      </c>
      <c r="N91" s="528" t="s">
        <v>308</v>
      </c>
      <c r="O91" s="529" t="s">
        <v>308</v>
      </c>
    </row>
    <row r="92" spans="1:15" x14ac:dyDescent="0.25">
      <c r="A92" s="201" t="s">
        <v>147</v>
      </c>
      <c r="B92" s="519" t="s">
        <v>2246</v>
      </c>
      <c r="C92" s="519">
        <v>1</v>
      </c>
      <c r="D92" s="202">
        <v>153658297</v>
      </c>
      <c r="E92" s="519" t="s">
        <v>1407</v>
      </c>
      <c r="F92" s="519" t="s">
        <v>148</v>
      </c>
      <c r="G92" s="527">
        <v>3.3E-3</v>
      </c>
      <c r="H92" s="519" t="s">
        <v>2052</v>
      </c>
      <c r="I92" s="27">
        <v>5.5479999999999997E-5</v>
      </c>
      <c r="J92" s="202">
        <v>154291</v>
      </c>
      <c r="K92" s="519">
        <v>39</v>
      </c>
      <c r="L92" s="519">
        <v>0</v>
      </c>
      <c r="M92" s="528">
        <v>0.59730000000000005</v>
      </c>
      <c r="N92" s="528" t="s">
        <v>308</v>
      </c>
      <c r="O92" s="529" t="s">
        <v>308</v>
      </c>
    </row>
    <row r="93" spans="1:15" x14ac:dyDescent="0.25">
      <c r="A93" s="201" t="s">
        <v>149</v>
      </c>
      <c r="B93" s="519" t="s">
        <v>2247</v>
      </c>
      <c r="C93" s="519">
        <v>2</v>
      </c>
      <c r="D93" s="202">
        <v>168107990</v>
      </c>
      <c r="E93" s="519" t="s">
        <v>1407</v>
      </c>
      <c r="F93" s="519" t="s">
        <v>145</v>
      </c>
      <c r="G93" s="527">
        <v>0.99870000000000003</v>
      </c>
      <c r="H93" s="519" t="s">
        <v>1413</v>
      </c>
      <c r="I93" s="27">
        <v>3.0340000000000001E-5</v>
      </c>
      <c r="J93" s="202">
        <v>106148</v>
      </c>
      <c r="K93" s="519">
        <v>21</v>
      </c>
      <c r="L93" s="519">
        <v>28.3</v>
      </c>
      <c r="M93" s="528">
        <v>0.11210000000000001</v>
      </c>
      <c r="N93" s="528" t="s">
        <v>308</v>
      </c>
      <c r="O93" s="529" t="s">
        <v>308</v>
      </c>
    </row>
    <row r="94" spans="1:15" x14ac:dyDescent="0.25">
      <c r="A94" s="201" t="s">
        <v>150</v>
      </c>
      <c r="B94" s="519" t="s">
        <v>1414</v>
      </c>
      <c r="C94" s="519">
        <v>2</v>
      </c>
      <c r="D94" s="202">
        <v>227100698</v>
      </c>
      <c r="E94" s="519" t="s">
        <v>1415</v>
      </c>
      <c r="F94" s="519" t="s">
        <v>142</v>
      </c>
      <c r="G94" s="527">
        <v>0.63529999999999998</v>
      </c>
      <c r="H94" s="519">
        <v>5.6550000000000002</v>
      </c>
      <c r="I94" s="27">
        <v>1.555E-8</v>
      </c>
      <c r="J94" s="202">
        <v>145414</v>
      </c>
      <c r="K94" s="519">
        <v>42</v>
      </c>
      <c r="L94" s="519">
        <v>0</v>
      </c>
      <c r="M94" s="528">
        <v>0.5655</v>
      </c>
      <c r="N94" s="528" t="s">
        <v>308</v>
      </c>
      <c r="O94" s="529" t="s">
        <v>2127</v>
      </c>
    </row>
    <row r="95" spans="1:15" x14ac:dyDescent="0.25">
      <c r="A95" s="201" t="s">
        <v>151</v>
      </c>
      <c r="B95" s="519" t="s">
        <v>1414</v>
      </c>
      <c r="C95" s="519">
        <v>3</v>
      </c>
      <c r="D95" s="202">
        <v>12289800</v>
      </c>
      <c r="E95" s="519" t="s">
        <v>1407</v>
      </c>
      <c r="F95" s="519" t="s">
        <v>139</v>
      </c>
      <c r="G95" s="527">
        <v>0.92679999999999996</v>
      </c>
      <c r="H95" s="519" t="s">
        <v>2053</v>
      </c>
      <c r="I95" s="27">
        <v>1.2549999999999999E-4</v>
      </c>
      <c r="J95" s="202">
        <v>150804</v>
      </c>
      <c r="K95" s="519">
        <v>47</v>
      </c>
      <c r="L95" s="519">
        <v>0</v>
      </c>
      <c r="M95" s="528">
        <v>0.93420000000000003</v>
      </c>
      <c r="N95" s="528" t="s">
        <v>308</v>
      </c>
      <c r="O95" s="529" t="s">
        <v>308</v>
      </c>
    </row>
    <row r="96" spans="1:15" x14ac:dyDescent="0.25">
      <c r="A96" s="201" t="s">
        <v>152</v>
      </c>
      <c r="B96" s="519" t="s">
        <v>2248</v>
      </c>
      <c r="C96" s="519">
        <v>3</v>
      </c>
      <c r="D96" s="202">
        <v>49716378</v>
      </c>
      <c r="E96" s="519" t="s">
        <v>1407</v>
      </c>
      <c r="F96" s="519" t="s">
        <v>145</v>
      </c>
      <c r="G96" s="527">
        <v>1E-4</v>
      </c>
      <c r="H96" s="519" t="s">
        <v>2054</v>
      </c>
      <c r="I96" s="27">
        <v>4.7629999999999999E-3</v>
      </c>
      <c r="J96" s="202">
        <v>43808</v>
      </c>
      <c r="K96" s="519">
        <v>5</v>
      </c>
      <c r="L96" s="519">
        <v>0</v>
      </c>
      <c r="M96" s="528">
        <v>0.67779999999999996</v>
      </c>
      <c r="N96" s="528" t="s">
        <v>308</v>
      </c>
      <c r="O96" s="529" t="s">
        <v>308</v>
      </c>
    </row>
    <row r="97" spans="1:15" x14ac:dyDescent="0.25">
      <c r="A97" s="201" t="s">
        <v>153</v>
      </c>
      <c r="B97" s="519" t="s">
        <v>2249</v>
      </c>
      <c r="C97" s="519">
        <v>3</v>
      </c>
      <c r="D97" s="202">
        <v>52558008</v>
      </c>
      <c r="E97" s="519" t="s">
        <v>1409</v>
      </c>
      <c r="F97" s="519" t="s">
        <v>145</v>
      </c>
      <c r="G97" s="527">
        <v>0.42830000000000001</v>
      </c>
      <c r="H97" s="519" t="s">
        <v>2055</v>
      </c>
      <c r="I97" s="27">
        <v>1.9420000000000002E-6</v>
      </c>
      <c r="J97" s="202">
        <v>161844</v>
      </c>
      <c r="K97" s="519">
        <v>49</v>
      </c>
      <c r="L97" s="519">
        <v>0</v>
      </c>
      <c r="M97" s="528">
        <v>0.80789999999999995</v>
      </c>
      <c r="N97" s="528" t="s">
        <v>308</v>
      </c>
      <c r="O97" s="529" t="s">
        <v>308</v>
      </c>
    </row>
    <row r="98" spans="1:15" x14ac:dyDescent="0.25">
      <c r="A98" s="201" t="s">
        <v>154</v>
      </c>
      <c r="B98" s="519" t="s">
        <v>2250</v>
      </c>
      <c r="C98" s="519">
        <v>3</v>
      </c>
      <c r="D98" s="202">
        <v>52833805</v>
      </c>
      <c r="E98" s="519" t="s">
        <v>1419</v>
      </c>
      <c r="F98" s="519" t="s">
        <v>139</v>
      </c>
      <c r="G98" s="527">
        <v>0.45989999999999998</v>
      </c>
      <c r="H98" s="519" t="s">
        <v>2056</v>
      </c>
      <c r="I98" s="27">
        <v>8.0849999999999997E-6</v>
      </c>
      <c r="J98" s="202">
        <v>161808</v>
      </c>
      <c r="K98" s="519">
        <v>49</v>
      </c>
      <c r="L98" s="519">
        <v>20.100000000000001</v>
      </c>
      <c r="M98" s="528">
        <v>0.1129</v>
      </c>
      <c r="N98" s="528" t="s">
        <v>308</v>
      </c>
      <c r="O98" s="529" t="s">
        <v>308</v>
      </c>
    </row>
    <row r="99" spans="1:15" x14ac:dyDescent="0.25">
      <c r="A99" s="201" t="s">
        <v>155</v>
      </c>
      <c r="B99" s="519" t="s">
        <v>2251</v>
      </c>
      <c r="C99" s="519">
        <v>3</v>
      </c>
      <c r="D99" s="202">
        <v>111513720</v>
      </c>
      <c r="E99" s="519" t="s">
        <v>1415</v>
      </c>
      <c r="F99" s="519" t="s">
        <v>148</v>
      </c>
      <c r="G99" s="527">
        <v>0.3352</v>
      </c>
      <c r="H99" s="519" t="s">
        <v>2057</v>
      </c>
      <c r="I99" s="27">
        <v>1.536E-6</v>
      </c>
      <c r="J99" s="202">
        <v>161869</v>
      </c>
      <c r="K99" s="519">
        <v>49</v>
      </c>
      <c r="L99" s="519">
        <v>39.299999999999997</v>
      </c>
      <c r="M99" s="528">
        <v>3.1510000000000002E-3</v>
      </c>
      <c r="N99" s="528" t="s">
        <v>308</v>
      </c>
      <c r="O99" s="529" t="s">
        <v>308</v>
      </c>
    </row>
    <row r="100" spans="1:15" x14ac:dyDescent="0.25">
      <c r="A100" s="201" t="s">
        <v>156</v>
      </c>
      <c r="B100" s="519" t="s">
        <v>2252</v>
      </c>
      <c r="C100" s="519">
        <v>3</v>
      </c>
      <c r="D100" s="202">
        <v>141134818</v>
      </c>
      <c r="E100" s="519" t="s">
        <v>1407</v>
      </c>
      <c r="F100" s="519" t="s">
        <v>145</v>
      </c>
      <c r="G100" s="527">
        <v>0.95099999999999996</v>
      </c>
      <c r="H100" s="519" t="s">
        <v>2058</v>
      </c>
      <c r="I100" s="27">
        <v>9.0669999999999998E-6</v>
      </c>
      <c r="J100" s="202">
        <v>161878</v>
      </c>
      <c r="K100" s="519">
        <v>49</v>
      </c>
      <c r="L100" s="519">
        <v>0</v>
      </c>
      <c r="M100" s="528">
        <v>0.48849999999999999</v>
      </c>
      <c r="N100" s="528" t="s">
        <v>308</v>
      </c>
      <c r="O100" s="529" t="s">
        <v>2127</v>
      </c>
    </row>
    <row r="101" spans="1:15" x14ac:dyDescent="0.25">
      <c r="A101" s="201" t="s">
        <v>157</v>
      </c>
      <c r="B101" s="519" t="s">
        <v>2253</v>
      </c>
      <c r="C101" s="519">
        <v>3</v>
      </c>
      <c r="D101" s="202">
        <v>150128392</v>
      </c>
      <c r="E101" s="519" t="s">
        <v>1407</v>
      </c>
      <c r="F101" s="519" t="s">
        <v>145</v>
      </c>
      <c r="G101" s="527">
        <v>0.26269999999999999</v>
      </c>
      <c r="H101" s="519" t="s">
        <v>2059</v>
      </c>
      <c r="I101" s="27">
        <v>1.1960000000000001E-5</v>
      </c>
      <c r="J101" s="202">
        <v>95234</v>
      </c>
      <c r="K101" s="519">
        <v>27</v>
      </c>
      <c r="L101" s="519">
        <v>0</v>
      </c>
      <c r="M101" s="528">
        <v>0.57989999999999997</v>
      </c>
      <c r="N101" s="528" t="s">
        <v>308</v>
      </c>
      <c r="O101" s="529" t="s">
        <v>308</v>
      </c>
    </row>
    <row r="102" spans="1:15" x14ac:dyDescent="0.25">
      <c r="A102" s="201" t="s">
        <v>158</v>
      </c>
      <c r="B102" s="519" t="s">
        <v>2254</v>
      </c>
      <c r="C102" s="519">
        <v>3</v>
      </c>
      <c r="D102" s="202">
        <v>188112554</v>
      </c>
      <c r="E102" s="519" t="s">
        <v>1419</v>
      </c>
      <c r="F102" s="519" t="s">
        <v>148</v>
      </c>
      <c r="G102" s="527">
        <v>0.47039999999999998</v>
      </c>
      <c r="H102" s="519" t="s">
        <v>2060</v>
      </c>
      <c r="I102" s="27">
        <v>3.6619999999999998E-7</v>
      </c>
      <c r="J102" s="202">
        <v>151899</v>
      </c>
      <c r="K102" s="519">
        <v>46</v>
      </c>
      <c r="L102" s="519">
        <v>15.5</v>
      </c>
      <c r="M102" s="528">
        <v>0.1857</v>
      </c>
      <c r="N102" s="528" t="s">
        <v>308</v>
      </c>
      <c r="O102" s="529" t="s">
        <v>308</v>
      </c>
    </row>
    <row r="103" spans="1:15" x14ac:dyDescent="0.25">
      <c r="A103" s="201" t="s">
        <v>159</v>
      </c>
      <c r="B103" s="519" t="s">
        <v>2255</v>
      </c>
      <c r="C103" s="519">
        <v>4</v>
      </c>
      <c r="D103" s="202">
        <v>7887500</v>
      </c>
      <c r="E103" s="519" t="s">
        <v>1409</v>
      </c>
      <c r="F103" s="519" t="s">
        <v>139</v>
      </c>
      <c r="G103" s="527">
        <v>0.4153</v>
      </c>
      <c r="H103" s="519" t="s">
        <v>2061</v>
      </c>
      <c r="I103" s="27">
        <v>2.0930000000000001E-9</v>
      </c>
      <c r="J103" s="202">
        <v>159918</v>
      </c>
      <c r="K103" s="519">
        <v>48</v>
      </c>
      <c r="L103" s="519">
        <v>21.9</v>
      </c>
      <c r="M103" s="528">
        <v>9.4159999999999994E-2</v>
      </c>
      <c r="N103" s="528" t="s">
        <v>308</v>
      </c>
      <c r="O103" s="529" t="s">
        <v>308</v>
      </c>
    </row>
    <row r="104" spans="1:15" x14ac:dyDescent="0.25">
      <c r="A104" s="201" t="s">
        <v>160</v>
      </c>
      <c r="B104" s="519" t="s">
        <v>2256</v>
      </c>
      <c r="C104" s="519">
        <v>4</v>
      </c>
      <c r="D104" s="202">
        <v>40428091</v>
      </c>
      <c r="E104" s="519" t="s">
        <v>1409</v>
      </c>
      <c r="F104" s="519" t="s">
        <v>145</v>
      </c>
      <c r="G104" s="527">
        <v>1.0200000000000001E-2</v>
      </c>
      <c r="H104" s="530" t="s">
        <v>2131</v>
      </c>
      <c r="I104" s="27">
        <v>6.5560000000000002E-7</v>
      </c>
      <c r="J104" s="202">
        <v>157473</v>
      </c>
      <c r="K104" s="519">
        <v>45</v>
      </c>
      <c r="L104" s="519">
        <v>13.3</v>
      </c>
      <c r="M104" s="528">
        <v>0.22470000000000001</v>
      </c>
      <c r="N104" s="528" t="s">
        <v>2127</v>
      </c>
      <c r="O104" s="529" t="s">
        <v>308</v>
      </c>
    </row>
    <row r="105" spans="1:15" x14ac:dyDescent="0.25">
      <c r="A105" s="201" t="s">
        <v>161</v>
      </c>
      <c r="B105" s="519" t="s">
        <v>2257</v>
      </c>
      <c r="C105" s="519">
        <v>4</v>
      </c>
      <c r="D105" s="202">
        <v>84227453</v>
      </c>
      <c r="E105" s="519" t="s">
        <v>1409</v>
      </c>
      <c r="F105" s="519" t="s">
        <v>142</v>
      </c>
      <c r="G105" s="527">
        <v>1.6999999999999999E-3</v>
      </c>
      <c r="H105" s="519">
        <v>-3.456</v>
      </c>
      <c r="I105" s="27">
        <v>5.4750000000000003E-4</v>
      </c>
      <c r="J105" s="202">
        <v>118698</v>
      </c>
      <c r="K105" s="519">
        <v>26</v>
      </c>
      <c r="L105" s="519">
        <v>0</v>
      </c>
      <c r="M105" s="528">
        <v>0.97199999999999998</v>
      </c>
      <c r="N105" s="528" t="s">
        <v>308</v>
      </c>
      <c r="O105" s="529" t="s">
        <v>308</v>
      </c>
    </row>
    <row r="106" spans="1:15" x14ac:dyDescent="0.25">
      <c r="A106" s="201" t="s">
        <v>162</v>
      </c>
      <c r="B106" s="519" t="s">
        <v>1414</v>
      </c>
      <c r="C106" s="519">
        <v>5</v>
      </c>
      <c r="D106" s="202">
        <v>74967386</v>
      </c>
      <c r="E106" s="519" t="s">
        <v>1409</v>
      </c>
      <c r="F106" s="519" t="s">
        <v>148</v>
      </c>
      <c r="G106" s="527">
        <v>0.63949999999999996</v>
      </c>
      <c r="H106" s="519" t="s">
        <v>2062</v>
      </c>
      <c r="I106" s="27">
        <v>3.8959999999999999E-7</v>
      </c>
      <c r="J106" s="202">
        <v>161881</v>
      </c>
      <c r="K106" s="519">
        <v>49</v>
      </c>
      <c r="L106" s="519">
        <v>15.9</v>
      </c>
      <c r="M106" s="528">
        <v>0.1731</v>
      </c>
      <c r="N106" s="528" t="s">
        <v>308</v>
      </c>
      <c r="O106" s="529" t="s">
        <v>308</v>
      </c>
    </row>
    <row r="107" spans="1:15" x14ac:dyDescent="0.25">
      <c r="A107" s="201" t="s">
        <v>163</v>
      </c>
      <c r="B107" s="519" t="s">
        <v>2258</v>
      </c>
      <c r="C107" s="519">
        <v>5</v>
      </c>
      <c r="D107" s="202">
        <v>122435627</v>
      </c>
      <c r="E107" s="519" t="s">
        <v>1407</v>
      </c>
      <c r="F107" s="519" t="s">
        <v>145</v>
      </c>
      <c r="G107" s="527">
        <v>0.13039999999999999</v>
      </c>
      <c r="H107" s="519" t="s">
        <v>2063</v>
      </c>
      <c r="I107" s="27">
        <v>2.692E-7</v>
      </c>
      <c r="J107" s="202">
        <v>133252</v>
      </c>
      <c r="K107" s="519">
        <v>43</v>
      </c>
      <c r="L107" s="519">
        <v>0</v>
      </c>
      <c r="M107" s="528">
        <v>0.58679999999999999</v>
      </c>
      <c r="N107" s="528" t="s">
        <v>308</v>
      </c>
      <c r="O107" s="529" t="s">
        <v>2127</v>
      </c>
    </row>
    <row r="108" spans="1:15" x14ac:dyDescent="0.25">
      <c r="A108" s="201" t="s">
        <v>164</v>
      </c>
      <c r="B108" s="519" t="s">
        <v>2259</v>
      </c>
      <c r="C108" s="519">
        <v>5</v>
      </c>
      <c r="D108" s="202">
        <v>131784393</v>
      </c>
      <c r="E108" s="519" t="s">
        <v>1415</v>
      </c>
      <c r="F108" s="519" t="s">
        <v>148</v>
      </c>
      <c r="G108" s="527">
        <v>0.39319999999999999</v>
      </c>
      <c r="H108" s="519" t="s">
        <v>2064</v>
      </c>
      <c r="I108" s="27">
        <v>9.442E-7</v>
      </c>
      <c r="J108" s="202">
        <v>159189</v>
      </c>
      <c r="K108" s="519">
        <v>48</v>
      </c>
      <c r="L108" s="519">
        <v>16.3</v>
      </c>
      <c r="M108" s="528">
        <v>0.1701</v>
      </c>
      <c r="N108" s="528" t="s">
        <v>2127</v>
      </c>
      <c r="O108" s="529" t="s">
        <v>308</v>
      </c>
    </row>
    <row r="109" spans="1:15" x14ac:dyDescent="0.25">
      <c r="A109" s="201" t="s">
        <v>165</v>
      </c>
      <c r="B109" s="519" t="s">
        <v>2260</v>
      </c>
      <c r="C109" s="519">
        <v>5</v>
      </c>
      <c r="D109" s="202">
        <v>172395582</v>
      </c>
      <c r="E109" s="519" t="s">
        <v>1407</v>
      </c>
      <c r="F109" s="519" t="s">
        <v>145</v>
      </c>
      <c r="G109" s="527">
        <v>5.9999999999999995E-4</v>
      </c>
      <c r="H109" s="519" t="s">
        <v>1429</v>
      </c>
      <c r="I109" s="27">
        <v>8.462E-5</v>
      </c>
      <c r="J109" s="202">
        <v>85728</v>
      </c>
      <c r="K109" s="519">
        <v>16</v>
      </c>
      <c r="L109" s="519">
        <v>41.2</v>
      </c>
      <c r="M109" s="528">
        <v>4.3630000000000002E-2</v>
      </c>
      <c r="N109" s="528" t="s">
        <v>308</v>
      </c>
      <c r="O109" s="529" t="s">
        <v>308</v>
      </c>
    </row>
    <row r="110" spans="1:15" x14ac:dyDescent="0.25">
      <c r="A110" s="201" t="s">
        <v>166</v>
      </c>
      <c r="B110" s="519" t="s">
        <v>2261</v>
      </c>
      <c r="C110" s="519">
        <v>6</v>
      </c>
      <c r="D110" s="202">
        <v>12903957</v>
      </c>
      <c r="E110" s="519" t="s">
        <v>1407</v>
      </c>
      <c r="F110" s="519" t="s">
        <v>145</v>
      </c>
      <c r="G110" s="527">
        <v>0.57789999999999997</v>
      </c>
      <c r="H110" s="519" t="s">
        <v>2065</v>
      </c>
      <c r="I110" s="27">
        <v>8.0929999999999997E-8</v>
      </c>
      <c r="J110" s="202">
        <v>161863</v>
      </c>
      <c r="K110" s="519">
        <v>49</v>
      </c>
      <c r="L110" s="519">
        <v>11.6</v>
      </c>
      <c r="M110" s="528">
        <v>0.24610000000000001</v>
      </c>
      <c r="N110" s="528" t="s">
        <v>2127</v>
      </c>
      <c r="O110" s="529" t="s">
        <v>308</v>
      </c>
    </row>
    <row r="111" spans="1:15" x14ac:dyDescent="0.25">
      <c r="A111" s="201" t="s">
        <v>167</v>
      </c>
      <c r="B111" s="519" t="s">
        <v>2262</v>
      </c>
      <c r="C111" s="519">
        <v>6</v>
      </c>
      <c r="D111" s="202">
        <v>55935568</v>
      </c>
      <c r="E111" s="519" t="s">
        <v>1419</v>
      </c>
      <c r="F111" s="519" t="s">
        <v>139</v>
      </c>
      <c r="G111" s="527">
        <v>1.5E-3</v>
      </c>
      <c r="H111" s="519" t="s">
        <v>2130</v>
      </c>
      <c r="I111" s="27">
        <v>3.0829999999999999E-8</v>
      </c>
      <c r="J111" s="202">
        <v>120957</v>
      </c>
      <c r="K111" s="519">
        <v>27</v>
      </c>
      <c r="L111" s="519">
        <v>15.8</v>
      </c>
      <c r="M111" s="528">
        <v>0.23330000000000001</v>
      </c>
      <c r="N111" s="528" t="s">
        <v>2127</v>
      </c>
      <c r="O111" s="529" t="s">
        <v>308</v>
      </c>
    </row>
    <row r="112" spans="1:15" x14ac:dyDescent="0.25">
      <c r="A112" s="201" t="s">
        <v>168</v>
      </c>
      <c r="B112" s="519" t="s">
        <v>2263</v>
      </c>
      <c r="C112" s="519">
        <v>6</v>
      </c>
      <c r="D112" s="202">
        <v>65300620</v>
      </c>
      <c r="E112" s="519" t="s">
        <v>1415</v>
      </c>
      <c r="F112" s="519" t="s">
        <v>148</v>
      </c>
      <c r="G112" s="527">
        <v>0.99519999999999997</v>
      </c>
      <c r="H112" s="519" t="s">
        <v>1431</v>
      </c>
      <c r="I112" s="27">
        <v>2.0610000000000001E-5</v>
      </c>
      <c r="J112" s="202">
        <v>15627</v>
      </c>
      <c r="K112" s="519">
        <v>5</v>
      </c>
      <c r="L112" s="519">
        <v>0</v>
      </c>
      <c r="M112" s="528">
        <v>0.44340000000000002</v>
      </c>
      <c r="N112" s="528" t="s">
        <v>308</v>
      </c>
      <c r="O112" s="529" t="s">
        <v>308</v>
      </c>
    </row>
    <row r="113" spans="1:15" x14ac:dyDescent="0.25">
      <c r="A113" s="201" t="s">
        <v>169</v>
      </c>
      <c r="B113" s="519" t="s">
        <v>2264</v>
      </c>
      <c r="C113" s="519">
        <v>6</v>
      </c>
      <c r="D113" s="202">
        <v>117130704</v>
      </c>
      <c r="E113" s="519" t="s">
        <v>1407</v>
      </c>
      <c r="F113" s="519" t="s">
        <v>148</v>
      </c>
      <c r="G113" s="527">
        <v>0.71630000000000005</v>
      </c>
      <c r="H113" s="519" t="s">
        <v>2066</v>
      </c>
      <c r="I113" s="27">
        <v>6.3060000000000003E-6</v>
      </c>
      <c r="J113" s="202">
        <v>161877</v>
      </c>
      <c r="K113" s="519">
        <v>49</v>
      </c>
      <c r="L113" s="519">
        <v>0</v>
      </c>
      <c r="M113" s="528">
        <v>0.91120000000000001</v>
      </c>
      <c r="N113" s="528" t="s">
        <v>308</v>
      </c>
      <c r="O113" s="529" t="s">
        <v>308</v>
      </c>
    </row>
    <row r="114" spans="1:15" x14ac:dyDescent="0.25">
      <c r="A114" s="201" t="s">
        <v>170</v>
      </c>
      <c r="B114" s="519" t="s">
        <v>2265</v>
      </c>
      <c r="C114" s="519">
        <v>7</v>
      </c>
      <c r="D114" s="202">
        <v>116186241</v>
      </c>
      <c r="E114" s="519" t="s">
        <v>1407</v>
      </c>
      <c r="F114" s="519" t="s">
        <v>139</v>
      </c>
      <c r="G114" s="527">
        <v>0.4123</v>
      </c>
      <c r="H114" s="519" t="s">
        <v>2067</v>
      </c>
      <c r="I114" s="27">
        <v>2.1520000000000001E-5</v>
      </c>
      <c r="J114" s="202">
        <v>161862</v>
      </c>
      <c r="K114" s="519">
        <v>49</v>
      </c>
      <c r="L114" s="519">
        <v>13.3</v>
      </c>
      <c r="M114" s="528">
        <v>0.21740000000000001</v>
      </c>
      <c r="N114" s="528" t="s">
        <v>308</v>
      </c>
      <c r="O114" s="529" t="s">
        <v>308</v>
      </c>
    </row>
    <row r="115" spans="1:15" x14ac:dyDescent="0.25">
      <c r="A115" s="201" t="s">
        <v>171</v>
      </c>
      <c r="B115" s="519" t="s">
        <v>2266</v>
      </c>
      <c r="C115" s="519">
        <v>7</v>
      </c>
      <c r="D115" s="202">
        <v>121674153</v>
      </c>
      <c r="E115" s="519" t="s">
        <v>1409</v>
      </c>
      <c r="F115" s="519" t="s">
        <v>148</v>
      </c>
      <c r="G115" s="527">
        <v>0.99590000000000001</v>
      </c>
      <c r="H115" s="519" t="s">
        <v>1434</v>
      </c>
      <c r="I115" s="27">
        <v>3.2490000000000002E-5</v>
      </c>
      <c r="J115" s="202">
        <v>62809</v>
      </c>
      <c r="K115" s="519">
        <v>13</v>
      </c>
      <c r="L115" s="519">
        <v>0</v>
      </c>
      <c r="M115" s="528">
        <v>0.98340000000000005</v>
      </c>
      <c r="N115" s="528" t="s">
        <v>308</v>
      </c>
      <c r="O115" s="529" t="s">
        <v>308</v>
      </c>
    </row>
    <row r="116" spans="1:15" x14ac:dyDescent="0.25">
      <c r="A116" s="201" t="s">
        <v>172</v>
      </c>
      <c r="B116" s="519" t="s">
        <v>1414</v>
      </c>
      <c r="C116" s="519">
        <v>7</v>
      </c>
      <c r="D116" s="202">
        <v>128573967</v>
      </c>
      <c r="E116" s="519" t="s">
        <v>1407</v>
      </c>
      <c r="F116" s="519" t="s">
        <v>145</v>
      </c>
      <c r="G116" s="527">
        <v>0.43769999999999998</v>
      </c>
      <c r="H116" s="519" t="s">
        <v>2068</v>
      </c>
      <c r="I116" s="27">
        <v>8.1650000000000006E-5</v>
      </c>
      <c r="J116" s="202">
        <v>161861</v>
      </c>
      <c r="K116" s="519">
        <v>49</v>
      </c>
      <c r="L116" s="519">
        <v>13.1</v>
      </c>
      <c r="M116" s="528">
        <v>0.22090000000000001</v>
      </c>
      <c r="N116" s="528" t="s">
        <v>308</v>
      </c>
      <c r="O116" s="529" t="s">
        <v>2127</v>
      </c>
    </row>
    <row r="117" spans="1:15" x14ac:dyDescent="0.25">
      <c r="A117" s="201" t="s">
        <v>173</v>
      </c>
      <c r="B117" s="519" t="s">
        <v>2267</v>
      </c>
      <c r="C117" s="519">
        <v>7</v>
      </c>
      <c r="D117" s="202">
        <v>135366424</v>
      </c>
      <c r="E117" s="519" t="s">
        <v>1409</v>
      </c>
      <c r="F117" s="519" t="s">
        <v>148</v>
      </c>
      <c r="G117" s="527">
        <v>6.9999999999999999E-4</v>
      </c>
      <c r="H117" s="519" t="s">
        <v>2069</v>
      </c>
      <c r="I117" s="27">
        <v>7.5710000000000003E-4</v>
      </c>
      <c r="J117" s="202">
        <v>94188</v>
      </c>
      <c r="K117" s="519">
        <v>21</v>
      </c>
      <c r="L117" s="519">
        <v>8.4</v>
      </c>
      <c r="M117" s="528">
        <v>0.34920000000000001</v>
      </c>
      <c r="N117" s="528" t="s">
        <v>308</v>
      </c>
      <c r="O117" s="529" t="s">
        <v>308</v>
      </c>
    </row>
    <row r="118" spans="1:15" x14ac:dyDescent="0.25">
      <c r="A118" s="201" t="s">
        <v>174</v>
      </c>
      <c r="B118" s="519" t="s">
        <v>2268</v>
      </c>
      <c r="C118" s="519">
        <v>7</v>
      </c>
      <c r="D118" s="202">
        <v>138602191</v>
      </c>
      <c r="E118" s="519" t="s">
        <v>1407</v>
      </c>
      <c r="F118" s="519" t="s">
        <v>148</v>
      </c>
      <c r="G118" s="527">
        <v>4.0000000000000002E-4</v>
      </c>
      <c r="H118" s="519" t="s">
        <v>1437</v>
      </c>
      <c r="I118" s="27">
        <v>1.982E-5</v>
      </c>
      <c r="J118" s="202">
        <v>65499</v>
      </c>
      <c r="K118" s="519">
        <v>9</v>
      </c>
      <c r="L118" s="519">
        <v>0</v>
      </c>
      <c r="M118" s="528">
        <v>0.53539999999999999</v>
      </c>
      <c r="N118" s="528" t="s">
        <v>308</v>
      </c>
      <c r="O118" s="529" t="s">
        <v>308</v>
      </c>
    </row>
    <row r="119" spans="1:15" x14ac:dyDescent="0.25">
      <c r="A119" s="201" t="s">
        <v>175</v>
      </c>
      <c r="B119" s="519" t="s">
        <v>2269</v>
      </c>
      <c r="C119" s="519">
        <v>8</v>
      </c>
      <c r="D119" s="202">
        <v>142367087</v>
      </c>
      <c r="E119" s="519" t="s">
        <v>1409</v>
      </c>
      <c r="F119" s="519" t="s">
        <v>148</v>
      </c>
      <c r="G119" s="527">
        <v>5.6399999999999999E-2</v>
      </c>
      <c r="H119" s="519" t="s">
        <v>2070</v>
      </c>
      <c r="I119" s="27">
        <v>2.0360000000000001E-6</v>
      </c>
      <c r="J119" s="202">
        <v>159203</v>
      </c>
      <c r="K119" s="519">
        <v>48</v>
      </c>
      <c r="L119" s="519">
        <v>25.6</v>
      </c>
      <c r="M119" s="528">
        <v>5.79E-2</v>
      </c>
      <c r="N119" s="528" t="s">
        <v>308</v>
      </c>
      <c r="O119" s="529" t="s">
        <v>2127</v>
      </c>
    </row>
    <row r="120" spans="1:15" x14ac:dyDescent="0.25">
      <c r="A120" s="201" t="s">
        <v>176</v>
      </c>
      <c r="B120" s="519" t="s">
        <v>2270</v>
      </c>
      <c r="C120" s="519">
        <v>9</v>
      </c>
      <c r="D120" s="202">
        <v>32492529</v>
      </c>
      <c r="E120" s="519" t="s">
        <v>1407</v>
      </c>
      <c r="F120" s="519" t="s">
        <v>139</v>
      </c>
      <c r="G120" s="527">
        <v>8.0000000000000004E-4</v>
      </c>
      <c r="H120" s="519" t="s">
        <v>2071</v>
      </c>
      <c r="I120" s="27">
        <v>0.1588</v>
      </c>
      <c r="J120" s="202">
        <v>92834</v>
      </c>
      <c r="K120" s="519">
        <v>21</v>
      </c>
      <c r="L120" s="519">
        <v>0</v>
      </c>
      <c r="M120" s="528">
        <v>0.56020000000000003</v>
      </c>
      <c r="N120" s="528" t="s">
        <v>308</v>
      </c>
      <c r="O120" s="529" t="s">
        <v>308</v>
      </c>
    </row>
    <row r="121" spans="1:15" x14ac:dyDescent="0.25">
      <c r="A121" s="201" t="s">
        <v>177</v>
      </c>
      <c r="B121" s="519" t="s">
        <v>2271</v>
      </c>
      <c r="C121" s="519">
        <v>9</v>
      </c>
      <c r="D121" s="202">
        <v>124931984</v>
      </c>
      <c r="E121" s="519" t="s">
        <v>1407</v>
      </c>
      <c r="F121" s="519" t="s">
        <v>139</v>
      </c>
      <c r="G121" s="527">
        <v>9.4000000000000004E-3</v>
      </c>
      <c r="H121" s="519" t="s">
        <v>2072</v>
      </c>
      <c r="I121" s="27">
        <v>1.963E-5</v>
      </c>
      <c r="J121" s="202">
        <v>160910</v>
      </c>
      <c r="K121" s="519">
        <v>48</v>
      </c>
      <c r="L121" s="519">
        <v>0</v>
      </c>
      <c r="M121" s="528">
        <v>0.90910000000000002</v>
      </c>
      <c r="N121" s="528" t="s">
        <v>308</v>
      </c>
      <c r="O121" s="529" t="s">
        <v>308</v>
      </c>
    </row>
    <row r="122" spans="1:15" x14ac:dyDescent="0.25">
      <c r="A122" s="201" t="s">
        <v>178</v>
      </c>
      <c r="B122" s="519" t="s">
        <v>2272</v>
      </c>
      <c r="C122" s="519">
        <v>9</v>
      </c>
      <c r="D122" s="202">
        <v>125713526</v>
      </c>
      <c r="E122" s="519" t="s">
        <v>1415</v>
      </c>
      <c r="F122" s="519" t="s">
        <v>139</v>
      </c>
      <c r="G122" s="527">
        <v>0.1447</v>
      </c>
      <c r="H122" s="519" t="s">
        <v>2073</v>
      </c>
      <c r="I122" s="27">
        <v>7.9699999999999995E-7</v>
      </c>
      <c r="J122" s="202">
        <v>161862</v>
      </c>
      <c r="K122" s="519">
        <v>49</v>
      </c>
      <c r="L122" s="519">
        <v>1.1000000000000001</v>
      </c>
      <c r="M122" s="528">
        <v>0.45079999999999998</v>
      </c>
      <c r="N122" s="528" t="s">
        <v>308</v>
      </c>
      <c r="O122" s="529" t="s">
        <v>308</v>
      </c>
    </row>
    <row r="123" spans="1:15" x14ac:dyDescent="0.25">
      <c r="A123" s="201" t="s">
        <v>179</v>
      </c>
      <c r="B123" s="519" t="s">
        <v>2273</v>
      </c>
      <c r="C123" s="519">
        <v>9</v>
      </c>
      <c r="D123" s="202">
        <v>135553706</v>
      </c>
      <c r="E123" s="519" t="s">
        <v>1407</v>
      </c>
      <c r="F123" s="519" t="s">
        <v>139</v>
      </c>
      <c r="G123" s="527">
        <v>8.3999999999999995E-3</v>
      </c>
      <c r="H123" s="519" t="s">
        <v>2074</v>
      </c>
      <c r="I123" s="27">
        <v>7.7559999999999996E-5</v>
      </c>
      <c r="J123" s="202">
        <v>161452</v>
      </c>
      <c r="K123" s="519">
        <v>48</v>
      </c>
      <c r="L123" s="519">
        <v>0</v>
      </c>
      <c r="M123" s="528">
        <v>0.48049999999999998</v>
      </c>
      <c r="N123" s="528" t="s">
        <v>308</v>
      </c>
      <c r="O123" s="529" t="s">
        <v>308</v>
      </c>
    </row>
    <row r="124" spans="1:15" x14ac:dyDescent="0.25">
      <c r="A124" s="201" t="s">
        <v>180</v>
      </c>
      <c r="B124" s="519" t="s">
        <v>2274</v>
      </c>
      <c r="C124" s="519">
        <v>9</v>
      </c>
      <c r="D124" s="202">
        <v>136137065</v>
      </c>
      <c r="E124" s="519" t="s">
        <v>1407</v>
      </c>
      <c r="F124" s="519" t="s">
        <v>148</v>
      </c>
      <c r="G124" s="527">
        <v>0.62949999999999995</v>
      </c>
      <c r="H124" s="519" t="s">
        <v>2075</v>
      </c>
      <c r="I124" s="27">
        <v>8.0340000000000003E-8</v>
      </c>
      <c r="J124" s="202">
        <v>153177</v>
      </c>
      <c r="K124" s="519">
        <v>46</v>
      </c>
      <c r="L124" s="519">
        <v>0</v>
      </c>
      <c r="M124" s="528">
        <v>0.95979999999999999</v>
      </c>
      <c r="N124" s="528" t="s">
        <v>2127</v>
      </c>
      <c r="O124" s="529" t="s">
        <v>308</v>
      </c>
    </row>
    <row r="125" spans="1:15" x14ac:dyDescent="0.25">
      <c r="A125" s="201" t="s">
        <v>181</v>
      </c>
      <c r="B125" s="519" t="s">
        <v>2275</v>
      </c>
      <c r="C125" s="519">
        <v>9</v>
      </c>
      <c r="D125" s="202">
        <v>136501728</v>
      </c>
      <c r="E125" s="519" t="s">
        <v>1409</v>
      </c>
      <c r="F125" s="519" t="s">
        <v>148</v>
      </c>
      <c r="G125" s="527">
        <v>3.6400000000000002E-2</v>
      </c>
      <c r="H125" s="519" t="s">
        <v>2076</v>
      </c>
      <c r="I125" s="27">
        <v>1.062E-6</v>
      </c>
      <c r="J125" s="202">
        <v>141053</v>
      </c>
      <c r="K125" s="519">
        <v>41</v>
      </c>
      <c r="L125" s="519">
        <v>36.5</v>
      </c>
      <c r="M125" s="528">
        <v>1.1690000000000001E-2</v>
      </c>
      <c r="N125" s="528" t="s">
        <v>308</v>
      </c>
      <c r="O125" s="529" t="s">
        <v>308</v>
      </c>
    </row>
    <row r="126" spans="1:15" x14ac:dyDescent="0.25">
      <c r="A126" s="201" t="s">
        <v>182</v>
      </c>
      <c r="B126" s="519" t="s">
        <v>2276</v>
      </c>
      <c r="C126" s="519">
        <v>10</v>
      </c>
      <c r="D126" s="202">
        <v>37508256</v>
      </c>
      <c r="E126" s="519" t="s">
        <v>1445</v>
      </c>
      <c r="F126" s="519" t="s">
        <v>145</v>
      </c>
      <c r="G126" s="527">
        <v>8.3000000000000001E-3</v>
      </c>
      <c r="H126" s="519" t="s">
        <v>2077</v>
      </c>
      <c r="I126" s="27">
        <v>7.7680000000000002E-5</v>
      </c>
      <c r="J126" s="202">
        <v>143844</v>
      </c>
      <c r="K126" s="519">
        <v>42</v>
      </c>
      <c r="L126" s="519">
        <v>24.4</v>
      </c>
      <c r="M126" s="528">
        <v>8.0670000000000006E-2</v>
      </c>
      <c r="N126" s="528" t="s">
        <v>308</v>
      </c>
      <c r="O126" s="529" t="s">
        <v>308</v>
      </c>
    </row>
    <row r="127" spans="1:15" x14ac:dyDescent="0.25">
      <c r="A127" s="201" t="s">
        <v>184</v>
      </c>
      <c r="B127" s="519" t="s">
        <v>2277</v>
      </c>
      <c r="C127" s="519">
        <v>10</v>
      </c>
      <c r="D127" s="202">
        <v>64564934</v>
      </c>
      <c r="E127" s="519" t="s">
        <v>1445</v>
      </c>
      <c r="F127" s="519" t="s">
        <v>148</v>
      </c>
      <c r="G127" s="527">
        <v>0.56510000000000005</v>
      </c>
      <c r="H127" s="519" t="s">
        <v>2078</v>
      </c>
      <c r="I127" s="27">
        <v>2.632E-6</v>
      </c>
      <c r="J127" s="202">
        <v>143657</v>
      </c>
      <c r="K127" s="519">
        <v>43</v>
      </c>
      <c r="L127" s="519">
        <v>10</v>
      </c>
      <c r="M127" s="528">
        <v>0.28710000000000002</v>
      </c>
      <c r="N127" s="528" t="s">
        <v>2127</v>
      </c>
      <c r="O127" s="529" t="s">
        <v>308</v>
      </c>
    </row>
    <row r="128" spans="1:15" x14ac:dyDescent="0.25">
      <c r="A128" s="201" t="s">
        <v>185</v>
      </c>
      <c r="B128" s="519" t="s">
        <v>2278</v>
      </c>
      <c r="C128" s="519">
        <v>10</v>
      </c>
      <c r="D128" s="202">
        <v>73533124</v>
      </c>
      <c r="E128" s="519" t="s">
        <v>1409</v>
      </c>
      <c r="F128" s="519" t="s">
        <v>148</v>
      </c>
      <c r="G128" s="527">
        <v>4.4000000000000003E-3</v>
      </c>
      <c r="H128" s="519" t="s">
        <v>2079</v>
      </c>
      <c r="I128" s="27">
        <v>2.8310000000000001E-6</v>
      </c>
      <c r="J128" s="202">
        <v>105960</v>
      </c>
      <c r="K128" s="519">
        <v>23</v>
      </c>
      <c r="L128" s="519">
        <v>10.5</v>
      </c>
      <c r="M128" s="528">
        <v>0.31730000000000003</v>
      </c>
      <c r="N128" s="528" t="s">
        <v>308</v>
      </c>
      <c r="O128" s="529" t="s">
        <v>308</v>
      </c>
    </row>
    <row r="129" spans="1:15" x14ac:dyDescent="0.25">
      <c r="A129" s="201" t="s">
        <v>186</v>
      </c>
      <c r="B129" s="519" t="s">
        <v>2279</v>
      </c>
      <c r="C129" s="519">
        <v>10</v>
      </c>
      <c r="D129" s="202">
        <v>73827371</v>
      </c>
      <c r="E129" s="519" t="s">
        <v>1409</v>
      </c>
      <c r="F129" s="519" t="s">
        <v>145</v>
      </c>
      <c r="G129" s="527">
        <v>5.9999999999999995E-4</v>
      </c>
      <c r="H129" s="519" t="s">
        <v>2080</v>
      </c>
      <c r="I129" s="27">
        <v>1.98E-5</v>
      </c>
      <c r="J129" s="202">
        <v>95350</v>
      </c>
      <c r="K129" s="519">
        <v>17</v>
      </c>
      <c r="L129" s="519">
        <v>0</v>
      </c>
      <c r="M129" s="528">
        <v>0.79669999999999996</v>
      </c>
      <c r="N129" s="528" t="s">
        <v>308</v>
      </c>
      <c r="O129" s="529" t="s">
        <v>308</v>
      </c>
    </row>
    <row r="130" spans="1:15" x14ac:dyDescent="0.25">
      <c r="A130" s="201" t="s">
        <v>187</v>
      </c>
      <c r="B130" s="519" t="s">
        <v>2280</v>
      </c>
      <c r="C130" s="519">
        <v>10</v>
      </c>
      <c r="D130" s="202">
        <v>105677897</v>
      </c>
      <c r="E130" s="519" t="s">
        <v>1419</v>
      </c>
      <c r="F130" s="519" t="s">
        <v>145</v>
      </c>
      <c r="G130" s="527">
        <v>0.15409999999999999</v>
      </c>
      <c r="H130" s="519" t="s">
        <v>2081</v>
      </c>
      <c r="I130" s="27">
        <v>7.554E-7</v>
      </c>
      <c r="J130" s="202">
        <v>146792</v>
      </c>
      <c r="K130" s="519">
        <v>43</v>
      </c>
      <c r="L130" s="519">
        <v>0</v>
      </c>
      <c r="M130" s="528">
        <v>0.52829999999999999</v>
      </c>
      <c r="N130" s="528" t="s">
        <v>2127</v>
      </c>
      <c r="O130" s="529" t="s">
        <v>308</v>
      </c>
    </row>
    <row r="131" spans="1:15" x14ac:dyDescent="0.25">
      <c r="A131" s="201" t="s">
        <v>188</v>
      </c>
      <c r="B131" s="519" t="s">
        <v>2281</v>
      </c>
      <c r="C131" s="519">
        <v>11</v>
      </c>
      <c r="D131" s="202">
        <v>8252853</v>
      </c>
      <c r="E131" s="519" t="s">
        <v>1407</v>
      </c>
      <c r="F131" s="519" t="s">
        <v>148</v>
      </c>
      <c r="G131" s="527">
        <v>0.50560000000000005</v>
      </c>
      <c r="H131" s="519" t="s">
        <v>2067</v>
      </c>
      <c r="I131" s="27">
        <v>3.1040000000000001E-5</v>
      </c>
      <c r="J131" s="202">
        <v>157098</v>
      </c>
      <c r="K131" s="519">
        <v>48</v>
      </c>
      <c r="L131" s="519">
        <v>0</v>
      </c>
      <c r="M131" s="528">
        <v>0.87619999999999998</v>
      </c>
      <c r="N131" s="528" t="s">
        <v>2127</v>
      </c>
      <c r="O131" s="529" t="s">
        <v>308</v>
      </c>
    </row>
    <row r="132" spans="1:15" x14ac:dyDescent="0.25">
      <c r="A132" s="201" t="s">
        <v>189</v>
      </c>
      <c r="B132" s="519" t="s">
        <v>2282</v>
      </c>
      <c r="C132" s="519">
        <v>11</v>
      </c>
      <c r="D132" s="202">
        <v>27667202</v>
      </c>
      <c r="E132" s="519" t="s">
        <v>1415</v>
      </c>
      <c r="F132" s="519" t="s">
        <v>148</v>
      </c>
      <c r="G132" s="527">
        <v>0.31669999999999998</v>
      </c>
      <c r="H132" s="519" t="s">
        <v>2082</v>
      </c>
      <c r="I132" s="27">
        <v>1.1209999999999999E-5</v>
      </c>
      <c r="J132" s="202">
        <v>161855</v>
      </c>
      <c r="K132" s="519">
        <v>49</v>
      </c>
      <c r="L132" s="519">
        <v>5.5</v>
      </c>
      <c r="M132" s="528">
        <v>0.36309999999999998</v>
      </c>
      <c r="N132" s="528" t="s">
        <v>308</v>
      </c>
      <c r="O132" s="529" t="s">
        <v>308</v>
      </c>
    </row>
    <row r="133" spans="1:15" x14ac:dyDescent="0.25">
      <c r="A133" s="201" t="s">
        <v>190</v>
      </c>
      <c r="B133" s="519" t="s">
        <v>2283</v>
      </c>
      <c r="C133" s="519">
        <v>11</v>
      </c>
      <c r="D133" s="202">
        <v>28057957</v>
      </c>
      <c r="E133" s="519" t="s">
        <v>1409</v>
      </c>
      <c r="F133" s="519" t="s">
        <v>148</v>
      </c>
      <c r="G133" s="527">
        <v>0.7016</v>
      </c>
      <c r="H133" s="519" t="s">
        <v>2083</v>
      </c>
      <c r="I133" s="27">
        <v>3.455E-6</v>
      </c>
      <c r="J133" s="202">
        <v>161845</v>
      </c>
      <c r="K133" s="519">
        <v>49</v>
      </c>
      <c r="L133" s="519">
        <v>17.100000000000001</v>
      </c>
      <c r="M133" s="528">
        <v>0.15529999999999999</v>
      </c>
      <c r="N133" s="528" t="s">
        <v>308</v>
      </c>
      <c r="O133" s="529" t="s">
        <v>308</v>
      </c>
    </row>
    <row r="134" spans="1:15" x14ac:dyDescent="0.25">
      <c r="A134" s="201" t="s">
        <v>191</v>
      </c>
      <c r="B134" s="519" t="s">
        <v>2284</v>
      </c>
      <c r="C134" s="519">
        <v>11</v>
      </c>
      <c r="D134" s="202">
        <v>47701528</v>
      </c>
      <c r="E134" s="519" t="s">
        <v>1419</v>
      </c>
      <c r="F134" s="519" t="s">
        <v>148</v>
      </c>
      <c r="G134" s="527">
        <v>0.57099999999999995</v>
      </c>
      <c r="H134" s="519" t="s">
        <v>2084</v>
      </c>
      <c r="I134" s="27">
        <v>2.2460000000000002E-6</v>
      </c>
      <c r="J134" s="202">
        <v>161876</v>
      </c>
      <c r="K134" s="519">
        <v>49</v>
      </c>
      <c r="L134" s="519">
        <v>3.9</v>
      </c>
      <c r="M134" s="528">
        <v>0.39639999999999997</v>
      </c>
      <c r="N134" s="528" t="s">
        <v>308</v>
      </c>
      <c r="O134" s="529" t="s">
        <v>308</v>
      </c>
    </row>
    <row r="135" spans="1:15" x14ac:dyDescent="0.25">
      <c r="A135" s="201" t="s">
        <v>192</v>
      </c>
      <c r="B135" s="519" t="s">
        <v>2285</v>
      </c>
      <c r="C135" s="519">
        <v>11</v>
      </c>
      <c r="D135" s="202">
        <v>58207203</v>
      </c>
      <c r="E135" s="519" t="s">
        <v>1409</v>
      </c>
      <c r="F135" s="519" t="s">
        <v>145</v>
      </c>
      <c r="G135" s="527">
        <v>0.23269999999999999</v>
      </c>
      <c r="H135" s="519" t="s">
        <v>2085</v>
      </c>
      <c r="I135" s="27">
        <v>1.206E-5</v>
      </c>
      <c r="J135" s="202">
        <v>161870</v>
      </c>
      <c r="K135" s="519">
        <v>49</v>
      </c>
      <c r="L135" s="519">
        <v>20.3</v>
      </c>
      <c r="M135" s="528">
        <v>0.11119999999999999</v>
      </c>
      <c r="N135" s="528" t="s">
        <v>2127</v>
      </c>
      <c r="O135" s="529" t="s">
        <v>308</v>
      </c>
    </row>
    <row r="136" spans="1:15" x14ac:dyDescent="0.25">
      <c r="A136" s="201" t="s">
        <v>193</v>
      </c>
      <c r="B136" s="519" t="s">
        <v>2286</v>
      </c>
      <c r="C136" s="519">
        <v>11</v>
      </c>
      <c r="D136" s="202">
        <v>63587313</v>
      </c>
      <c r="E136" s="519" t="s">
        <v>1409</v>
      </c>
      <c r="F136" s="519" t="s">
        <v>145</v>
      </c>
      <c r="G136" s="527">
        <v>0.45910000000000001</v>
      </c>
      <c r="H136" s="519" t="s">
        <v>2086</v>
      </c>
      <c r="I136" s="27">
        <v>3.7359999999999999E-6</v>
      </c>
      <c r="J136" s="202">
        <v>161872</v>
      </c>
      <c r="K136" s="519">
        <v>49</v>
      </c>
      <c r="L136" s="519">
        <v>0</v>
      </c>
      <c r="M136" s="528">
        <v>0.93189999999999995</v>
      </c>
      <c r="N136" s="528" t="s">
        <v>308</v>
      </c>
      <c r="O136" s="529" t="s">
        <v>308</v>
      </c>
    </row>
    <row r="137" spans="1:15" x14ac:dyDescent="0.25">
      <c r="A137" s="201" t="s">
        <v>194</v>
      </c>
      <c r="B137" s="519" t="s">
        <v>2287</v>
      </c>
      <c r="C137" s="519">
        <v>11</v>
      </c>
      <c r="D137" s="202">
        <v>89228425</v>
      </c>
      <c r="E137" s="519" t="s">
        <v>1407</v>
      </c>
      <c r="F137" s="519" t="s">
        <v>139</v>
      </c>
      <c r="G137" s="527">
        <v>0.37119999999999997</v>
      </c>
      <c r="H137" s="519" t="s">
        <v>2087</v>
      </c>
      <c r="I137" s="27">
        <v>4.5959999999999997E-6</v>
      </c>
      <c r="J137" s="202">
        <v>161865</v>
      </c>
      <c r="K137" s="519">
        <v>49</v>
      </c>
      <c r="L137" s="519">
        <v>9.4</v>
      </c>
      <c r="M137" s="528">
        <v>0.28870000000000001</v>
      </c>
      <c r="N137" s="528" t="s">
        <v>308</v>
      </c>
      <c r="O137" s="529" t="s">
        <v>308</v>
      </c>
    </row>
    <row r="138" spans="1:15" x14ac:dyDescent="0.25">
      <c r="A138" s="201" t="s">
        <v>195</v>
      </c>
      <c r="B138" s="519" t="s">
        <v>2288</v>
      </c>
      <c r="C138" s="519">
        <v>12</v>
      </c>
      <c r="D138" s="202">
        <v>13061727</v>
      </c>
      <c r="E138" s="519" t="s">
        <v>1407</v>
      </c>
      <c r="F138" s="519" t="s">
        <v>145</v>
      </c>
      <c r="G138" s="527">
        <v>0.99060000000000004</v>
      </c>
      <c r="H138" s="519" t="s">
        <v>2088</v>
      </c>
      <c r="I138" s="27">
        <v>1.099E-4</v>
      </c>
      <c r="J138" s="202">
        <v>159988</v>
      </c>
      <c r="K138" s="519">
        <v>48</v>
      </c>
      <c r="L138" s="519">
        <v>0</v>
      </c>
      <c r="M138" s="528">
        <v>0.93379999999999996</v>
      </c>
      <c r="N138" s="528" t="s">
        <v>308</v>
      </c>
      <c r="O138" s="529" t="s">
        <v>308</v>
      </c>
    </row>
    <row r="139" spans="1:15" x14ac:dyDescent="0.25">
      <c r="A139" s="201" t="s">
        <v>196</v>
      </c>
      <c r="B139" s="519" t="s">
        <v>2289</v>
      </c>
      <c r="C139" s="519">
        <v>12</v>
      </c>
      <c r="D139" s="202">
        <v>40702474</v>
      </c>
      <c r="E139" s="519" t="s">
        <v>1407</v>
      </c>
      <c r="F139" s="519" t="s">
        <v>148</v>
      </c>
      <c r="G139" s="527">
        <v>5.9999999999999995E-4</v>
      </c>
      <c r="H139" s="519" t="s">
        <v>2089</v>
      </c>
      <c r="I139" s="27">
        <v>6.7710000000000001E-5</v>
      </c>
      <c r="J139" s="202">
        <v>65448</v>
      </c>
      <c r="K139" s="519">
        <v>12</v>
      </c>
      <c r="L139" s="519">
        <v>0</v>
      </c>
      <c r="M139" s="528">
        <v>0.59830000000000005</v>
      </c>
      <c r="N139" s="528" t="s">
        <v>308</v>
      </c>
      <c r="O139" s="529" t="s">
        <v>308</v>
      </c>
    </row>
    <row r="140" spans="1:15" x14ac:dyDescent="0.25">
      <c r="A140" s="201" t="s">
        <v>197</v>
      </c>
      <c r="B140" s="519" t="s">
        <v>2290</v>
      </c>
      <c r="C140" s="519">
        <v>12</v>
      </c>
      <c r="D140" s="202">
        <v>49399132</v>
      </c>
      <c r="E140" s="519" t="s">
        <v>1445</v>
      </c>
      <c r="F140" s="519" t="s">
        <v>139</v>
      </c>
      <c r="G140" s="527">
        <v>3.7499999999999999E-2</v>
      </c>
      <c r="H140" s="519" t="s">
        <v>2090</v>
      </c>
      <c r="I140" s="27">
        <v>2.8899999999999999E-6</v>
      </c>
      <c r="J140" s="202">
        <v>137488</v>
      </c>
      <c r="K140" s="519">
        <v>42</v>
      </c>
      <c r="L140" s="519">
        <v>0.3</v>
      </c>
      <c r="M140" s="528">
        <v>0.4647</v>
      </c>
      <c r="N140" s="528" t="s">
        <v>308</v>
      </c>
      <c r="O140" s="529" t="s">
        <v>2127</v>
      </c>
    </row>
    <row r="141" spans="1:15" x14ac:dyDescent="0.25">
      <c r="A141" s="201" t="s">
        <v>198</v>
      </c>
      <c r="B141" s="519" t="s">
        <v>2291</v>
      </c>
      <c r="C141" s="519">
        <v>12</v>
      </c>
      <c r="D141" s="202">
        <v>50537815</v>
      </c>
      <c r="E141" s="519" t="s">
        <v>1407</v>
      </c>
      <c r="F141" s="519" t="s">
        <v>148</v>
      </c>
      <c r="G141" s="527">
        <v>0.37809999999999999</v>
      </c>
      <c r="H141" s="519" t="s">
        <v>2091</v>
      </c>
      <c r="I141" s="27">
        <v>3.734E-12</v>
      </c>
      <c r="J141" s="202">
        <v>161881</v>
      </c>
      <c r="K141" s="519">
        <v>49</v>
      </c>
      <c r="L141" s="519">
        <v>0</v>
      </c>
      <c r="M141" s="528">
        <v>0.60919999999999996</v>
      </c>
      <c r="N141" s="528" t="s">
        <v>2127</v>
      </c>
      <c r="O141" s="529" t="s">
        <v>308</v>
      </c>
    </row>
    <row r="142" spans="1:15" x14ac:dyDescent="0.25">
      <c r="A142" s="201" t="s">
        <v>199</v>
      </c>
      <c r="B142" s="519" t="s">
        <v>2292</v>
      </c>
      <c r="C142" s="519">
        <v>12</v>
      </c>
      <c r="D142" s="202">
        <v>52789795</v>
      </c>
      <c r="E142" s="519" t="s">
        <v>1409</v>
      </c>
      <c r="F142" s="519" t="s">
        <v>142</v>
      </c>
      <c r="G142" s="527">
        <v>1.2999999999999999E-3</v>
      </c>
      <c r="H142" s="519">
        <v>3.9550000000000001</v>
      </c>
      <c r="I142" s="27">
        <v>7.6390000000000006E-5</v>
      </c>
      <c r="J142" s="202">
        <v>78950</v>
      </c>
      <c r="K142" s="519">
        <v>14</v>
      </c>
      <c r="L142" s="519">
        <v>0</v>
      </c>
      <c r="M142" s="528">
        <v>0.66190000000000004</v>
      </c>
      <c r="N142" s="528" t="s">
        <v>308</v>
      </c>
      <c r="O142" s="529" t="s">
        <v>308</v>
      </c>
    </row>
    <row r="143" spans="1:15" x14ac:dyDescent="0.25">
      <c r="A143" s="201" t="s">
        <v>200</v>
      </c>
      <c r="B143" s="519" t="s">
        <v>2293</v>
      </c>
      <c r="C143" s="519">
        <v>12</v>
      </c>
      <c r="D143" s="202">
        <v>123806219</v>
      </c>
      <c r="E143" s="519" t="s">
        <v>1409</v>
      </c>
      <c r="F143" s="519" t="s">
        <v>148</v>
      </c>
      <c r="G143" s="527">
        <v>0.2064</v>
      </c>
      <c r="H143" s="519" t="s">
        <v>2092</v>
      </c>
      <c r="I143" s="27">
        <v>2.362E-6</v>
      </c>
      <c r="J143" s="202">
        <v>159916</v>
      </c>
      <c r="K143" s="519">
        <v>48</v>
      </c>
      <c r="L143" s="519">
        <v>27.5</v>
      </c>
      <c r="M143" s="528">
        <v>4.3189999999999999E-2</v>
      </c>
      <c r="N143" s="528" t="s">
        <v>308</v>
      </c>
      <c r="O143" s="529" t="s">
        <v>2127</v>
      </c>
    </row>
    <row r="144" spans="1:15" x14ac:dyDescent="0.25">
      <c r="A144" s="201" t="s">
        <v>201</v>
      </c>
      <c r="B144" s="519" t="s">
        <v>2294</v>
      </c>
      <c r="C144" s="519">
        <v>14</v>
      </c>
      <c r="D144" s="202">
        <v>23865885</v>
      </c>
      <c r="E144" s="519" t="s">
        <v>1407</v>
      </c>
      <c r="F144" s="519" t="s">
        <v>139</v>
      </c>
      <c r="G144" s="527">
        <v>0.3322</v>
      </c>
      <c r="H144" s="519" t="s">
        <v>2093</v>
      </c>
      <c r="I144" s="27">
        <v>7.945E-13</v>
      </c>
      <c r="J144" s="202">
        <v>161850</v>
      </c>
      <c r="K144" s="519">
        <v>49</v>
      </c>
      <c r="L144" s="519">
        <v>27.2</v>
      </c>
      <c r="M144" s="528">
        <v>4.376E-2</v>
      </c>
      <c r="N144" s="528" t="s">
        <v>2127</v>
      </c>
      <c r="O144" s="529" t="s">
        <v>308</v>
      </c>
    </row>
    <row r="145" spans="1:15" x14ac:dyDescent="0.25">
      <c r="A145" s="201" t="s">
        <v>202</v>
      </c>
      <c r="B145" s="519" t="s">
        <v>2295</v>
      </c>
      <c r="C145" s="519">
        <v>15</v>
      </c>
      <c r="D145" s="202">
        <v>25926043</v>
      </c>
      <c r="E145" s="519" t="s">
        <v>1409</v>
      </c>
      <c r="F145" s="519" t="s">
        <v>139</v>
      </c>
      <c r="G145" s="527">
        <v>0</v>
      </c>
      <c r="H145" s="519" t="s">
        <v>2094</v>
      </c>
      <c r="I145" s="27">
        <v>9.0970000000000005E-4</v>
      </c>
      <c r="J145" s="202">
        <v>37288</v>
      </c>
      <c r="K145" s="519">
        <v>3</v>
      </c>
      <c r="L145" s="519">
        <v>54</v>
      </c>
      <c r="M145" s="528">
        <v>0.1135</v>
      </c>
      <c r="N145" s="528" t="s">
        <v>308</v>
      </c>
      <c r="O145" s="529" t="s">
        <v>308</v>
      </c>
    </row>
    <row r="146" spans="1:15" x14ac:dyDescent="0.25">
      <c r="A146" s="201" t="s">
        <v>203</v>
      </c>
      <c r="B146" s="519" t="s">
        <v>2296</v>
      </c>
      <c r="C146" s="519">
        <v>15</v>
      </c>
      <c r="D146" s="202">
        <v>63433766</v>
      </c>
      <c r="E146" s="519" t="s">
        <v>1407</v>
      </c>
      <c r="F146" s="519" t="s">
        <v>145</v>
      </c>
      <c r="G146" s="527">
        <v>0.67659999999999998</v>
      </c>
      <c r="H146" s="519" t="s">
        <v>2095</v>
      </c>
      <c r="I146" s="27">
        <v>8.9059999999999999E-7</v>
      </c>
      <c r="J146" s="202">
        <v>156279</v>
      </c>
      <c r="K146" s="519">
        <v>47</v>
      </c>
      <c r="L146" s="519">
        <v>0</v>
      </c>
      <c r="M146" s="528">
        <v>0.67820000000000003</v>
      </c>
      <c r="N146" s="528" t="s">
        <v>308</v>
      </c>
      <c r="O146" s="529" t="s">
        <v>308</v>
      </c>
    </row>
    <row r="147" spans="1:15" x14ac:dyDescent="0.25">
      <c r="A147" s="201" t="s">
        <v>204</v>
      </c>
      <c r="B147" s="519" t="s">
        <v>2297</v>
      </c>
      <c r="C147" s="519">
        <v>16</v>
      </c>
      <c r="D147" s="202">
        <v>707113</v>
      </c>
      <c r="E147" s="519" t="s">
        <v>1407</v>
      </c>
      <c r="F147" s="519" t="s">
        <v>142</v>
      </c>
      <c r="G147" s="527">
        <v>3.5000000000000001E-3</v>
      </c>
      <c r="H147" s="519">
        <v>4.6630000000000003</v>
      </c>
      <c r="I147" s="27">
        <v>3.1140000000000002E-6</v>
      </c>
      <c r="J147" s="202">
        <v>148797</v>
      </c>
      <c r="K147" s="519">
        <v>38</v>
      </c>
      <c r="L147" s="519">
        <v>7.9</v>
      </c>
      <c r="M147" s="528">
        <v>0.3306</v>
      </c>
      <c r="N147" s="528" t="s">
        <v>308</v>
      </c>
      <c r="O147" s="529" t="s">
        <v>308</v>
      </c>
    </row>
    <row r="148" spans="1:15" x14ac:dyDescent="0.25">
      <c r="A148" s="201" t="s">
        <v>205</v>
      </c>
      <c r="B148" s="519" t="s">
        <v>2298</v>
      </c>
      <c r="C148" s="519">
        <v>16</v>
      </c>
      <c r="D148" s="202">
        <v>75390316</v>
      </c>
      <c r="E148" s="519" t="s">
        <v>1466</v>
      </c>
      <c r="F148" s="519" t="s">
        <v>145</v>
      </c>
      <c r="G148" s="527">
        <v>0.58130000000000004</v>
      </c>
      <c r="H148" s="519" t="s">
        <v>2096</v>
      </c>
      <c r="I148" s="27">
        <v>1.1270000000000001E-5</v>
      </c>
      <c r="J148" s="202">
        <v>56925</v>
      </c>
      <c r="K148" s="519">
        <v>15</v>
      </c>
      <c r="L148" s="519">
        <v>40.200000000000003</v>
      </c>
      <c r="M148" s="528">
        <v>5.3620000000000001E-2</v>
      </c>
      <c r="N148" s="528" t="s">
        <v>308</v>
      </c>
      <c r="O148" s="529" t="s">
        <v>308</v>
      </c>
    </row>
    <row r="149" spans="1:15" x14ac:dyDescent="0.25">
      <c r="A149" s="201" t="s">
        <v>206</v>
      </c>
      <c r="B149" s="519" t="s">
        <v>2299</v>
      </c>
      <c r="C149" s="519">
        <v>16</v>
      </c>
      <c r="D149" s="202">
        <v>89704365</v>
      </c>
      <c r="E149" s="519" t="s">
        <v>1445</v>
      </c>
      <c r="F149" s="519" t="s">
        <v>148</v>
      </c>
      <c r="G149" s="527">
        <v>0.26029999999999998</v>
      </c>
      <c r="H149" s="519" t="s">
        <v>2097</v>
      </c>
      <c r="I149" s="27">
        <v>8.3669999999999994E-11</v>
      </c>
      <c r="J149" s="202">
        <v>142886</v>
      </c>
      <c r="K149" s="519">
        <v>43</v>
      </c>
      <c r="L149" s="519">
        <v>3.1</v>
      </c>
      <c r="M149" s="528">
        <v>0.4143</v>
      </c>
      <c r="N149" s="528" t="s">
        <v>2127</v>
      </c>
      <c r="O149" s="529" t="s">
        <v>308</v>
      </c>
    </row>
    <row r="150" spans="1:15" x14ac:dyDescent="0.25">
      <c r="A150" s="201" t="s">
        <v>207</v>
      </c>
      <c r="B150" s="519" t="s">
        <v>2300</v>
      </c>
      <c r="C150" s="519">
        <v>17</v>
      </c>
      <c r="D150" s="202">
        <v>650814</v>
      </c>
      <c r="E150" s="519" t="s">
        <v>1409</v>
      </c>
      <c r="F150" s="519" t="s">
        <v>145</v>
      </c>
      <c r="G150" s="527">
        <v>2.0000000000000001E-4</v>
      </c>
      <c r="H150" s="519" t="s">
        <v>2098</v>
      </c>
      <c r="I150" s="27">
        <v>1.8469999999999999E-3</v>
      </c>
      <c r="J150" s="202">
        <v>47558</v>
      </c>
      <c r="K150" s="519">
        <v>9</v>
      </c>
      <c r="L150" s="519">
        <v>0</v>
      </c>
      <c r="M150" s="528">
        <v>0.62539999999999996</v>
      </c>
      <c r="N150" s="528" t="s">
        <v>308</v>
      </c>
      <c r="O150" s="529" t="s">
        <v>308</v>
      </c>
    </row>
    <row r="151" spans="1:15" x14ac:dyDescent="0.25">
      <c r="A151" s="201" t="s">
        <v>208</v>
      </c>
      <c r="B151" s="519" t="s">
        <v>2301</v>
      </c>
      <c r="C151" s="519">
        <v>17</v>
      </c>
      <c r="D151" s="202">
        <v>7646363</v>
      </c>
      <c r="E151" s="519" t="s">
        <v>1407</v>
      </c>
      <c r="F151" s="519" t="s">
        <v>145</v>
      </c>
      <c r="G151" s="527">
        <v>0.99929999999999997</v>
      </c>
      <c r="H151" s="519" t="s">
        <v>1470</v>
      </c>
      <c r="I151" s="27">
        <v>2.6280000000000001E-6</v>
      </c>
      <c r="J151" s="202">
        <v>80413</v>
      </c>
      <c r="K151" s="519">
        <v>14</v>
      </c>
      <c r="L151" s="519">
        <v>0</v>
      </c>
      <c r="M151" s="528">
        <v>0.89790000000000003</v>
      </c>
      <c r="N151" s="528" t="s">
        <v>308</v>
      </c>
      <c r="O151" s="529" t="s">
        <v>308</v>
      </c>
    </row>
    <row r="152" spans="1:15" x14ac:dyDescent="0.25">
      <c r="A152" s="201" t="s">
        <v>209</v>
      </c>
      <c r="B152" s="519" t="s">
        <v>2302</v>
      </c>
      <c r="C152" s="519">
        <v>17</v>
      </c>
      <c r="D152" s="202">
        <v>43922921</v>
      </c>
      <c r="E152" s="519" t="s">
        <v>1409</v>
      </c>
      <c r="F152" s="519" t="s">
        <v>139</v>
      </c>
      <c r="G152" s="527">
        <v>2.0000000000000001E-4</v>
      </c>
      <c r="H152" s="519" t="s">
        <v>2099</v>
      </c>
      <c r="I152" s="27">
        <v>4.1429999999999999E-4</v>
      </c>
      <c r="J152" s="202">
        <v>59629</v>
      </c>
      <c r="K152" s="519">
        <v>11</v>
      </c>
      <c r="L152" s="519">
        <v>0</v>
      </c>
      <c r="M152" s="528">
        <v>0.51570000000000005</v>
      </c>
      <c r="N152" s="528" t="s">
        <v>308</v>
      </c>
      <c r="O152" s="529" t="s">
        <v>308</v>
      </c>
    </row>
    <row r="153" spans="1:15" x14ac:dyDescent="0.25">
      <c r="A153" s="201" t="s">
        <v>210</v>
      </c>
      <c r="B153" s="519" t="s">
        <v>2303</v>
      </c>
      <c r="C153" s="519">
        <v>17</v>
      </c>
      <c r="D153" s="202">
        <v>46688256</v>
      </c>
      <c r="E153" s="519" t="s">
        <v>1409</v>
      </c>
      <c r="F153" s="519" t="s">
        <v>145</v>
      </c>
      <c r="G153" s="527">
        <v>8.7499999999999994E-2</v>
      </c>
      <c r="H153" s="519" t="s">
        <v>2100</v>
      </c>
      <c r="I153" s="27">
        <v>6.7109999999999999E-10</v>
      </c>
      <c r="J153" s="202">
        <v>161880</v>
      </c>
      <c r="K153" s="519">
        <v>49</v>
      </c>
      <c r="L153" s="519">
        <v>0</v>
      </c>
      <c r="M153" s="528">
        <v>0.61809999999999998</v>
      </c>
      <c r="N153" s="528" t="s">
        <v>308</v>
      </c>
      <c r="O153" s="529" t="s">
        <v>2127</v>
      </c>
    </row>
    <row r="154" spans="1:15" x14ac:dyDescent="0.25">
      <c r="A154" s="201" t="s">
        <v>211</v>
      </c>
      <c r="B154" s="519" t="s">
        <v>2304</v>
      </c>
      <c r="C154" s="519">
        <v>17</v>
      </c>
      <c r="D154" s="202">
        <v>59483766</v>
      </c>
      <c r="E154" s="519" t="s">
        <v>1409</v>
      </c>
      <c r="F154" s="519" t="s">
        <v>148</v>
      </c>
      <c r="G154" s="527">
        <v>0.73360000000000003</v>
      </c>
      <c r="H154" s="519" t="s">
        <v>2101</v>
      </c>
      <c r="I154" s="27">
        <v>5.5790000000000001E-10</v>
      </c>
      <c r="J154" s="202">
        <v>159141</v>
      </c>
      <c r="K154" s="519">
        <v>48</v>
      </c>
      <c r="L154" s="519">
        <v>15.5</v>
      </c>
      <c r="M154" s="528">
        <v>0.1817</v>
      </c>
      <c r="N154" s="528" t="s">
        <v>2127</v>
      </c>
      <c r="O154" s="529" t="s">
        <v>308</v>
      </c>
    </row>
    <row r="155" spans="1:15" x14ac:dyDescent="0.25">
      <c r="A155" s="201" t="s">
        <v>212</v>
      </c>
      <c r="B155" s="519" t="s">
        <v>2305</v>
      </c>
      <c r="C155" s="519">
        <v>18</v>
      </c>
      <c r="D155" s="202">
        <v>13826678</v>
      </c>
      <c r="E155" s="519" t="s">
        <v>1409</v>
      </c>
      <c r="F155" s="519" t="s">
        <v>145</v>
      </c>
      <c r="G155" s="527">
        <v>6.8999999999999999E-3</v>
      </c>
      <c r="H155" s="519" t="s">
        <v>2102</v>
      </c>
      <c r="I155" s="27">
        <v>7.5009999999999998E-6</v>
      </c>
      <c r="J155" s="202">
        <v>161519</v>
      </c>
      <c r="K155" s="519">
        <v>48</v>
      </c>
      <c r="L155" s="519">
        <v>15.4</v>
      </c>
      <c r="M155" s="528">
        <v>0.1832</v>
      </c>
      <c r="N155" s="528" t="s">
        <v>308</v>
      </c>
      <c r="O155" s="529" t="s">
        <v>308</v>
      </c>
    </row>
    <row r="156" spans="1:15" x14ac:dyDescent="0.25">
      <c r="A156" s="201" t="s">
        <v>213</v>
      </c>
      <c r="B156" s="519" t="s">
        <v>2306</v>
      </c>
      <c r="C156" s="519">
        <v>19</v>
      </c>
      <c r="D156" s="202">
        <v>2249477</v>
      </c>
      <c r="E156" s="519" t="s">
        <v>1415</v>
      </c>
      <c r="F156" s="519" t="s">
        <v>139</v>
      </c>
      <c r="G156" s="527">
        <v>0.82289999999999996</v>
      </c>
      <c r="H156" s="519" t="s">
        <v>2103</v>
      </c>
      <c r="I156" s="27">
        <v>4.0359999999999999E-8</v>
      </c>
      <c r="J156" s="202">
        <v>133827</v>
      </c>
      <c r="K156" s="519">
        <v>45</v>
      </c>
      <c r="L156" s="519">
        <v>0</v>
      </c>
      <c r="M156" s="528">
        <v>0.84409999999999996</v>
      </c>
      <c r="N156" s="528" t="s">
        <v>308</v>
      </c>
      <c r="O156" s="529" t="s">
        <v>2127</v>
      </c>
    </row>
    <row r="157" spans="1:15" x14ac:dyDescent="0.25">
      <c r="A157" s="201" t="s">
        <v>214</v>
      </c>
      <c r="B157" s="519" t="s">
        <v>2307</v>
      </c>
      <c r="C157" s="519">
        <v>19</v>
      </c>
      <c r="D157" s="202">
        <v>11526765</v>
      </c>
      <c r="E157" s="519" t="s">
        <v>1415</v>
      </c>
      <c r="F157" s="519" t="s">
        <v>148</v>
      </c>
      <c r="G157" s="527">
        <v>0.46100000000000002</v>
      </c>
      <c r="H157" s="519" t="s">
        <v>2104</v>
      </c>
      <c r="I157" s="27">
        <v>3.4819999999999999E-22</v>
      </c>
      <c r="J157" s="202">
        <v>160496</v>
      </c>
      <c r="K157" s="519">
        <v>48</v>
      </c>
      <c r="L157" s="519">
        <v>2.2999999999999998</v>
      </c>
      <c r="M157" s="528">
        <v>0.4269</v>
      </c>
      <c r="N157" s="528" t="s">
        <v>2127</v>
      </c>
      <c r="O157" s="529" t="s">
        <v>308</v>
      </c>
    </row>
    <row r="158" spans="1:15" x14ac:dyDescent="0.25">
      <c r="A158" s="201" t="s">
        <v>215</v>
      </c>
      <c r="B158" s="519" t="s">
        <v>2308</v>
      </c>
      <c r="C158" s="519">
        <v>19</v>
      </c>
      <c r="D158" s="202">
        <v>15586619</v>
      </c>
      <c r="E158" s="519" t="s">
        <v>1407</v>
      </c>
      <c r="F158" s="519" t="s">
        <v>139</v>
      </c>
      <c r="G158" s="527">
        <v>6.9999999999999999E-4</v>
      </c>
      <c r="H158" s="519" t="s">
        <v>1477</v>
      </c>
      <c r="I158" s="27">
        <v>1.4309999999999999E-6</v>
      </c>
      <c r="J158" s="202">
        <v>114821</v>
      </c>
      <c r="K158" s="519">
        <v>27</v>
      </c>
      <c r="L158" s="519">
        <v>12.1</v>
      </c>
      <c r="M158" s="528">
        <v>0.28589999999999999</v>
      </c>
      <c r="N158" s="528" t="s">
        <v>308</v>
      </c>
      <c r="O158" s="529" t="s">
        <v>308</v>
      </c>
    </row>
    <row r="159" spans="1:15" x14ac:dyDescent="0.25">
      <c r="A159" s="201" t="s">
        <v>216</v>
      </c>
      <c r="B159" s="519" t="s">
        <v>2309</v>
      </c>
      <c r="C159" s="519">
        <v>19</v>
      </c>
      <c r="D159" s="202">
        <v>19789528</v>
      </c>
      <c r="E159" s="519" t="s">
        <v>1407</v>
      </c>
      <c r="F159" s="519" t="s">
        <v>148</v>
      </c>
      <c r="G159" s="527">
        <v>0.91459999999999997</v>
      </c>
      <c r="H159" s="519" t="s">
        <v>1478</v>
      </c>
      <c r="I159" s="27">
        <v>1.6590000000000002E-8</v>
      </c>
      <c r="J159" s="202">
        <v>161868</v>
      </c>
      <c r="K159" s="519">
        <v>49</v>
      </c>
      <c r="L159" s="519">
        <v>27.4</v>
      </c>
      <c r="M159" s="528">
        <v>4.2209999999999998E-2</v>
      </c>
      <c r="N159" s="528" t="s">
        <v>308</v>
      </c>
      <c r="O159" s="529" t="s">
        <v>2127</v>
      </c>
    </row>
    <row r="160" spans="1:15" x14ac:dyDescent="0.25">
      <c r="A160" s="201" t="s">
        <v>217</v>
      </c>
      <c r="B160" s="519" t="s">
        <v>2310</v>
      </c>
      <c r="C160" s="519">
        <v>19</v>
      </c>
      <c r="D160" s="202">
        <v>38189627</v>
      </c>
      <c r="E160" s="519" t="s">
        <v>1409</v>
      </c>
      <c r="F160" s="519" t="s">
        <v>139</v>
      </c>
      <c r="G160" s="527">
        <v>0.99829999999999997</v>
      </c>
      <c r="H160" s="519" t="s">
        <v>1479</v>
      </c>
      <c r="I160" s="27">
        <v>3.5349999999999999E-5</v>
      </c>
      <c r="J160" s="202">
        <v>126429</v>
      </c>
      <c r="K160" s="519">
        <v>30</v>
      </c>
      <c r="L160" s="519">
        <v>0</v>
      </c>
      <c r="M160" s="528">
        <v>0.47920000000000001</v>
      </c>
      <c r="N160" s="528" t="s">
        <v>308</v>
      </c>
      <c r="O160" s="529" t="s">
        <v>308</v>
      </c>
    </row>
    <row r="161" spans="1:15" x14ac:dyDescent="0.25">
      <c r="A161" s="201" t="s">
        <v>218</v>
      </c>
      <c r="B161" s="519" t="s">
        <v>2311</v>
      </c>
      <c r="C161" s="519">
        <v>19</v>
      </c>
      <c r="D161" s="202">
        <v>41111069</v>
      </c>
      <c r="E161" s="519" t="s">
        <v>1407</v>
      </c>
      <c r="F161" s="519" t="s">
        <v>142</v>
      </c>
      <c r="G161" s="527">
        <v>0.45040000000000002</v>
      </c>
      <c r="H161" s="519">
        <v>4.1109999999999998</v>
      </c>
      <c r="I161" s="27">
        <v>3.9350000000000001E-5</v>
      </c>
      <c r="J161" s="202">
        <v>151790</v>
      </c>
      <c r="K161" s="519">
        <v>41</v>
      </c>
      <c r="L161" s="519">
        <v>5.7</v>
      </c>
      <c r="M161" s="528">
        <v>0.36749999999999999</v>
      </c>
      <c r="N161" s="528" t="s">
        <v>308</v>
      </c>
      <c r="O161" s="529" t="s">
        <v>308</v>
      </c>
    </row>
    <row r="162" spans="1:15" x14ac:dyDescent="0.25">
      <c r="A162" s="201" t="s">
        <v>219</v>
      </c>
      <c r="B162" s="519" t="s">
        <v>2312</v>
      </c>
      <c r="C162" s="519">
        <v>19</v>
      </c>
      <c r="D162" s="202">
        <v>50139932</v>
      </c>
      <c r="E162" s="519" t="s">
        <v>1409</v>
      </c>
      <c r="F162" s="519" t="s">
        <v>145</v>
      </c>
      <c r="G162" s="527">
        <v>8.3999999999999995E-3</v>
      </c>
      <c r="H162" s="519" t="s">
        <v>2105</v>
      </c>
      <c r="I162" s="27">
        <v>1.243E-6</v>
      </c>
      <c r="J162" s="202">
        <v>147848</v>
      </c>
      <c r="K162" s="519">
        <v>44</v>
      </c>
      <c r="L162" s="519">
        <v>0</v>
      </c>
      <c r="M162" s="528">
        <v>0.55589999999999995</v>
      </c>
      <c r="N162" s="528" t="s">
        <v>2127</v>
      </c>
      <c r="O162" s="529" t="s">
        <v>308</v>
      </c>
    </row>
    <row r="163" spans="1:15" x14ac:dyDescent="0.25">
      <c r="A163" s="201" t="s">
        <v>220</v>
      </c>
      <c r="B163" s="519" t="s">
        <v>2313</v>
      </c>
      <c r="C163" s="519">
        <v>20</v>
      </c>
      <c r="D163" s="202">
        <v>23375624</v>
      </c>
      <c r="E163" s="519" t="s">
        <v>1409</v>
      </c>
      <c r="F163" s="519" t="s">
        <v>148</v>
      </c>
      <c r="G163" s="527">
        <v>0.99809999999999999</v>
      </c>
      <c r="H163" s="519" t="s">
        <v>2106</v>
      </c>
      <c r="I163" s="27">
        <v>1.662E-4</v>
      </c>
      <c r="J163" s="202">
        <v>153683</v>
      </c>
      <c r="K163" s="519">
        <v>39</v>
      </c>
      <c r="L163" s="519">
        <v>21.1</v>
      </c>
      <c r="M163" s="528">
        <v>0.12520000000000001</v>
      </c>
      <c r="N163" s="528" t="s">
        <v>308</v>
      </c>
      <c r="O163" s="529" t="s">
        <v>308</v>
      </c>
    </row>
    <row r="164" spans="1:15" x14ac:dyDescent="0.25">
      <c r="A164" s="201" t="s">
        <v>221</v>
      </c>
      <c r="B164" s="519" t="s">
        <v>2314</v>
      </c>
      <c r="C164" s="519">
        <v>20</v>
      </c>
      <c r="D164" s="202">
        <v>33764554</v>
      </c>
      <c r="E164" s="519" t="s">
        <v>1407</v>
      </c>
      <c r="F164" s="519" t="s">
        <v>148</v>
      </c>
      <c r="G164" s="527">
        <v>0.88660000000000005</v>
      </c>
      <c r="H164" s="519" t="s">
        <v>2107</v>
      </c>
      <c r="I164" s="27">
        <v>4.0439999999999999E-7</v>
      </c>
      <c r="J164" s="202">
        <v>161885</v>
      </c>
      <c r="K164" s="519">
        <v>49</v>
      </c>
      <c r="L164" s="519">
        <v>29.7</v>
      </c>
      <c r="M164" s="528">
        <v>2.869E-2</v>
      </c>
      <c r="N164" s="528" t="s">
        <v>308</v>
      </c>
      <c r="O164" s="529" t="s">
        <v>2127</v>
      </c>
    </row>
    <row r="165" spans="1:15" x14ac:dyDescent="0.25">
      <c r="A165" s="201" t="s">
        <v>222</v>
      </c>
      <c r="B165" s="519" t="s">
        <v>2315</v>
      </c>
      <c r="C165" s="519">
        <v>20</v>
      </c>
      <c r="D165" s="202">
        <v>47308798</v>
      </c>
      <c r="E165" s="519" t="s">
        <v>1407</v>
      </c>
      <c r="F165" s="519" t="s">
        <v>148</v>
      </c>
      <c r="G165" s="527">
        <v>0.4209</v>
      </c>
      <c r="H165" s="519" t="s">
        <v>2108</v>
      </c>
      <c r="I165" s="27">
        <v>3.3710000000000001E-5</v>
      </c>
      <c r="J165" s="202">
        <v>158485</v>
      </c>
      <c r="K165" s="519">
        <v>47</v>
      </c>
      <c r="L165" s="519">
        <v>0</v>
      </c>
      <c r="M165" s="528">
        <v>0.9052</v>
      </c>
      <c r="N165" s="528" t="s">
        <v>2127</v>
      </c>
      <c r="O165" s="529" t="s">
        <v>308</v>
      </c>
    </row>
    <row r="166" spans="1:15" x14ac:dyDescent="0.25">
      <c r="A166" s="201" t="s">
        <v>223</v>
      </c>
      <c r="B166" s="519" t="s">
        <v>2316</v>
      </c>
      <c r="C166" s="519">
        <v>20</v>
      </c>
      <c r="D166" s="202">
        <v>48011008</v>
      </c>
      <c r="E166" s="519" t="s">
        <v>1407</v>
      </c>
      <c r="F166" s="519" t="s">
        <v>148</v>
      </c>
      <c r="G166" s="527">
        <v>0.44109999999999999</v>
      </c>
      <c r="H166" s="519" t="s">
        <v>2109</v>
      </c>
      <c r="I166" s="27">
        <v>1.406E-8</v>
      </c>
      <c r="J166" s="202">
        <v>161701</v>
      </c>
      <c r="K166" s="519">
        <v>49</v>
      </c>
      <c r="L166" s="519">
        <v>0</v>
      </c>
      <c r="M166" s="528">
        <v>0.5585</v>
      </c>
      <c r="N166" s="528" t="s">
        <v>308</v>
      </c>
      <c r="O166" s="529" t="s">
        <v>308</v>
      </c>
    </row>
    <row r="167" spans="1:15" x14ac:dyDescent="0.25">
      <c r="A167" s="201" t="s">
        <v>224</v>
      </c>
      <c r="B167" s="519" t="s">
        <v>2317</v>
      </c>
      <c r="C167" s="519">
        <v>21</v>
      </c>
      <c r="D167" s="202">
        <v>45107562</v>
      </c>
      <c r="E167" s="519" t="s">
        <v>1409</v>
      </c>
      <c r="F167" s="519" t="s">
        <v>145</v>
      </c>
      <c r="G167" s="527">
        <v>0.3805</v>
      </c>
      <c r="H167" s="519" t="s">
        <v>2110</v>
      </c>
      <c r="I167" s="27">
        <v>6.7070000000000004E-8</v>
      </c>
      <c r="J167" s="202">
        <v>149287</v>
      </c>
      <c r="K167" s="519">
        <v>46</v>
      </c>
      <c r="L167" s="519">
        <v>24.2</v>
      </c>
      <c r="M167" s="528">
        <v>7.3590000000000003E-2</v>
      </c>
      <c r="N167" s="528" t="s">
        <v>308</v>
      </c>
      <c r="O167" s="529" t="s">
        <v>2127</v>
      </c>
    </row>
    <row r="168" spans="1:15" x14ac:dyDescent="0.25">
      <c r="A168" s="531" t="s">
        <v>225</v>
      </c>
      <c r="B168" s="532" t="s">
        <v>2318</v>
      </c>
      <c r="C168" s="532">
        <v>22</v>
      </c>
      <c r="D168" s="533">
        <v>40729614</v>
      </c>
      <c r="E168" s="532" t="s">
        <v>1407</v>
      </c>
      <c r="F168" s="532" t="s">
        <v>139</v>
      </c>
      <c r="G168" s="532">
        <v>0.80300000000000005</v>
      </c>
      <c r="H168" s="532" t="s">
        <v>2111</v>
      </c>
      <c r="I168" s="534">
        <v>2.2539999999999999E-10</v>
      </c>
      <c r="J168" s="532">
        <v>161861</v>
      </c>
      <c r="K168" s="532">
        <v>49</v>
      </c>
      <c r="L168" s="532">
        <v>0</v>
      </c>
      <c r="M168" s="535">
        <v>0.48809999999999998</v>
      </c>
      <c r="N168" s="535" t="s">
        <v>308</v>
      </c>
      <c r="O168" s="536" t="s">
        <v>2127</v>
      </c>
    </row>
    <row r="169" spans="1:15" ht="84.95" customHeight="1" x14ac:dyDescent="0.25">
      <c r="A169" s="597" t="s">
        <v>2453</v>
      </c>
      <c r="B169" s="598"/>
      <c r="C169" s="598"/>
      <c r="D169" s="598"/>
      <c r="E169" s="598"/>
      <c r="F169" s="598"/>
      <c r="G169" s="598"/>
      <c r="H169" s="598"/>
      <c r="I169" s="598"/>
      <c r="J169" s="598"/>
      <c r="K169" s="598"/>
      <c r="L169" s="598"/>
      <c r="M169" s="598"/>
      <c r="N169" s="598"/>
      <c r="O169" s="599"/>
    </row>
  </sheetData>
  <mergeCells count="4">
    <mergeCell ref="A86:O86"/>
    <mergeCell ref="A2:O2"/>
    <mergeCell ref="A1:O1"/>
    <mergeCell ref="A169:O169"/>
  </mergeCells>
  <pageMargins left="0.7" right="0.7" top="0.75" bottom="0.75" header="0.3" footer="0.3"/>
  <pageSetup paperSize="9" scale="91" fitToHeight="0" orientation="landscape"/>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
  <sheetViews>
    <sheetView workbookViewId="0">
      <selection sqref="A1:R1"/>
    </sheetView>
  </sheetViews>
  <sheetFormatPr defaultColWidth="8.875" defaultRowHeight="15.75" x14ac:dyDescent="0.25"/>
  <cols>
    <col min="1" max="1" width="11.5" style="15" bestFit="1" customWidth="1"/>
    <col min="2" max="2" width="4.5" style="15" bestFit="1" customWidth="1"/>
    <col min="3" max="3" width="11.125" style="15" bestFit="1" customWidth="1"/>
    <col min="4" max="4" width="5.5" style="15" bestFit="1" customWidth="1"/>
    <col min="5" max="5" width="3.875" style="15" bestFit="1" customWidth="1"/>
    <col min="6" max="6" width="6.625" style="253" bestFit="1" customWidth="1"/>
    <col min="7" max="7" width="7.625" style="15" bestFit="1" customWidth="1"/>
    <col min="8" max="8" width="8.5" style="212" bestFit="1" customWidth="1"/>
    <col min="9" max="9" width="7.625" style="15" bestFit="1" customWidth="1"/>
    <col min="10" max="10" width="11.875" style="197" bestFit="1" customWidth="1"/>
    <col min="11" max="11" width="8.5" style="212" bestFit="1" customWidth="1"/>
    <col min="12" max="12" width="7.625" style="15" bestFit="1" customWidth="1"/>
    <col min="13" max="13" width="11.875" style="197" bestFit="1" customWidth="1"/>
    <col min="14" max="14" width="8.5" style="212" bestFit="1" customWidth="1"/>
    <col min="15" max="15" width="4.625" style="245" bestFit="1" customWidth="1"/>
    <col min="16" max="16" width="6.625" style="197" bestFit="1" customWidth="1"/>
    <col min="17" max="17" width="10.125" style="15" bestFit="1" customWidth="1"/>
    <col min="18" max="18" width="9.5" style="15" bestFit="1" customWidth="1"/>
    <col min="19" max="16384" width="8.875" style="15"/>
  </cols>
  <sheetData>
    <row r="1" spans="1:18" ht="43.5" customHeight="1" x14ac:dyDescent="0.25">
      <c r="A1" s="582" t="s">
        <v>2230</v>
      </c>
      <c r="B1" s="583"/>
      <c r="C1" s="583"/>
      <c r="D1" s="583"/>
      <c r="E1" s="583"/>
      <c r="F1" s="583"/>
      <c r="G1" s="583"/>
      <c r="H1" s="583"/>
      <c r="I1" s="583"/>
      <c r="J1" s="583"/>
      <c r="K1" s="583"/>
      <c r="L1" s="583"/>
      <c r="M1" s="583"/>
      <c r="N1" s="583"/>
      <c r="O1" s="583"/>
      <c r="P1" s="583"/>
      <c r="Q1" s="583"/>
      <c r="R1" s="584"/>
    </row>
    <row r="2" spans="1:18" s="11" customFormat="1" ht="24" customHeight="1" x14ac:dyDescent="0.25">
      <c r="A2" s="602" t="s">
        <v>127</v>
      </c>
      <c r="B2" s="603"/>
      <c r="C2" s="603"/>
      <c r="D2" s="603"/>
      <c r="E2" s="604"/>
      <c r="F2" s="605" t="s">
        <v>128</v>
      </c>
      <c r="G2" s="606"/>
      <c r="H2" s="607"/>
      <c r="I2" s="605" t="s">
        <v>129</v>
      </c>
      <c r="J2" s="606"/>
      <c r="K2" s="607"/>
      <c r="L2" s="605" t="s">
        <v>1102</v>
      </c>
      <c r="M2" s="606"/>
      <c r="N2" s="606"/>
      <c r="O2" s="606"/>
      <c r="P2" s="607"/>
      <c r="Q2" s="600" t="s">
        <v>2128</v>
      </c>
      <c r="R2" s="600" t="s">
        <v>2129</v>
      </c>
    </row>
    <row r="3" spans="1:18" s="12" customFormat="1" ht="22.5" customHeight="1" x14ac:dyDescent="0.25">
      <c r="A3" s="416" t="s">
        <v>130</v>
      </c>
      <c r="B3" s="416" t="s">
        <v>131</v>
      </c>
      <c r="C3" s="417" t="s">
        <v>132</v>
      </c>
      <c r="D3" s="416" t="s">
        <v>133</v>
      </c>
      <c r="E3" s="416" t="s">
        <v>134</v>
      </c>
      <c r="F3" s="418" t="s">
        <v>135</v>
      </c>
      <c r="G3" s="417" t="s">
        <v>308</v>
      </c>
      <c r="H3" s="419" t="s">
        <v>136</v>
      </c>
      <c r="I3" s="417" t="s">
        <v>308</v>
      </c>
      <c r="J3" s="420" t="s">
        <v>137</v>
      </c>
      <c r="K3" s="419" t="s">
        <v>136</v>
      </c>
      <c r="L3" s="417" t="s">
        <v>308</v>
      </c>
      <c r="M3" s="420" t="s">
        <v>137</v>
      </c>
      <c r="N3" s="419" t="s">
        <v>136</v>
      </c>
      <c r="O3" s="421" t="s">
        <v>2036</v>
      </c>
      <c r="P3" s="414" t="s">
        <v>2125</v>
      </c>
      <c r="Q3" s="601"/>
      <c r="R3" s="601"/>
    </row>
    <row r="4" spans="1:18" x14ac:dyDescent="0.25">
      <c r="A4" s="201" t="s">
        <v>138</v>
      </c>
      <c r="B4" s="15">
        <v>1</v>
      </c>
      <c r="C4" s="195">
        <v>6278414</v>
      </c>
      <c r="D4" s="15" t="s">
        <v>999</v>
      </c>
      <c r="E4" s="15" t="s">
        <v>140</v>
      </c>
      <c r="F4" s="246">
        <v>0.6663</v>
      </c>
      <c r="G4" s="195">
        <v>161903</v>
      </c>
      <c r="H4" s="212">
        <v>1.5999999999999999E-6</v>
      </c>
      <c r="I4" s="247">
        <v>122780</v>
      </c>
      <c r="J4" s="197">
        <v>0.16700000000000001</v>
      </c>
      <c r="K4" s="212">
        <v>5.8299999999999997E-4</v>
      </c>
      <c r="L4" s="247">
        <v>284683</v>
      </c>
      <c r="M4" s="197">
        <v>0.19900000000000001</v>
      </c>
      <c r="N4" s="212">
        <v>9.6199999999999995E-9</v>
      </c>
      <c r="O4" s="245">
        <v>0</v>
      </c>
      <c r="P4" s="172">
        <v>0.41199999999999998</v>
      </c>
      <c r="Q4" s="16" t="s">
        <v>2127</v>
      </c>
      <c r="R4" s="16" t="s">
        <v>308</v>
      </c>
    </row>
    <row r="5" spans="1:18" x14ac:dyDescent="0.25">
      <c r="A5" s="201" t="s">
        <v>141</v>
      </c>
      <c r="B5" s="15">
        <v>1</v>
      </c>
      <c r="C5" s="195">
        <v>43886494</v>
      </c>
      <c r="D5" s="15" t="s">
        <v>142</v>
      </c>
      <c r="E5" s="15" t="s">
        <v>143</v>
      </c>
      <c r="F5" s="246">
        <v>0.41160000000000002</v>
      </c>
      <c r="G5" s="195">
        <v>153694</v>
      </c>
      <c r="H5" s="212">
        <v>1.22E-5</v>
      </c>
      <c r="I5" s="247">
        <v>113813</v>
      </c>
      <c r="J5" s="197">
        <v>-0.114</v>
      </c>
      <c r="K5" s="212">
        <v>0.45500000000000002</v>
      </c>
      <c r="L5" s="247">
        <v>267507</v>
      </c>
      <c r="M5" s="197">
        <v>3.24</v>
      </c>
      <c r="N5" s="212">
        <v>1.1900000000000001E-3</v>
      </c>
      <c r="O5" s="245">
        <v>88.4</v>
      </c>
      <c r="P5" s="172">
        <v>3.0000000000000001E-3</v>
      </c>
      <c r="Q5" s="18" t="s">
        <v>308</v>
      </c>
      <c r="R5" s="18" t="s">
        <v>308</v>
      </c>
    </row>
    <row r="6" spans="1:18" x14ac:dyDescent="0.25">
      <c r="A6" s="201" t="s">
        <v>144</v>
      </c>
      <c r="B6" s="15">
        <v>1</v>
      </c>
      <c r="C6" s="195">
        <v>89271574</v>
      </c>
      <c r="D6" s="15" t="s">
        <v>330</v>
      </c>
      <c r="E6" s="15" t="s">
        <v>143</v>
      </c>
      <c r="F6" s="246">
        <v>0.43020000000000003</v>
      </c>
      <c r="G6" s="195">
        <v>161875</v>
      </c>
      <c r="H6" s="212">
        <v>8.7200000000000005E-5</v>
      </c>
      <c r="I6" s="247">
        <v>122809</v>
      </c>
      <c r="J6" s="197">
        <v>0.17799999999999999</v>
      </c>
      <c r="K6" s="212">
        <v>5.6600000000000001E-3</v>
      </c>
      <c r="L6" s="247">
        <v>284684</v>
      </c>
      <c r="M6" s="197">
        <v>0.216</v>
      </c>
      <c r="N6" s="212">
        <v>3.9600000000000002E-6</v>
      </c>
      <c r="O6" s="245">
        <v>0</v>
      </c>
      <c r="P6" s="172">
        <v>0.47599999999999998</v>
      </c>
      <c r="Q6" s="18" t="s">
        <v>308</v>
      </c>
      <c r="R6" s="18" t="s">
        <v>308</v>
      </c>
    </row>
    <row r="7" spans="1:18" x14ac:dyDescent="0.25">
      <c r="A7" s="201" t="s">
        <v>146</v>
      </c>
      <c r="B7" s="15">
        <v>1</v>
      </c>
      <c r="C7" s="195">
        <v>100154643</v>
      </c>
      <c r="D7" s="15" t="s">
        <v>330</v>
      </c>
      <c r="E7" s="15" t="s">
        <v>143</v>
      </c>
      <c r="F7" s="246">
        <v>2.3E-3</v>
      </c>
      <c r="G7" s="195">
        <v>108099</v>
      </c>
      <c r="H7" s="212">
        <v>4.3699999999999997E-6</v>
      </c>
      <c r="I7" s="247">
        <v>47008</v>
      </c>
      <c r="J7" s="197">
        <v>-0.28299999999999997</v>
      </c>
      <c r="K7" s="212">
        <v>0.40899999999999997</v>
      </c>
      <c r="L7" s="247">
        <v>155107</v>
      </c>
      <c r="M7" s="197">
        <v>-2.8180000000000001</v>
      </c>
      <c r="N7" s="212">
        <v>1.3300000000000001E-4</v>
      </c>
      <c r="O7" s="245">
        <v>84.7</v>
      </c>
      <c r="P7" s="172">
        <v>0.01</v>
      </c>
      <c r="Q7" s="18" t="s">
        <v>308</v>
      </c>
      <c r="R7" s="18" t="s">
        <v>308</v>
      </c>
    </row>
    <row r="8" spans="1:18" x14ac:dyDescent="0.25">
      <c r="A8" s="201" t="s">
        <v>147</v>
      </c>
      <c r="B8" s="15">
        <v>1</v>
      </c>
      <c r="C8" s="195">
        <v>153658297</v>
      </c>
      <c r="D8" s="15" t="s">
        <v>312</v>
      </c>
      <c r="E8" s="15" t="s">
        <v>140</v>
      </c>
      <c r="F8" s="246">
        <v>3.3E-3</v>
      </c>
      <c r="G8" s="195">
        <v>154330</v>
      </c>
      <c r="H8" s="212">
        <v>2.8399999999999999E-5</v>
      </c>
      <c r="I8" s="247">
        <v>122798</v>
      </c>
      <c r="J8" s="197">
        <v>-0.77900000000000003</v>
      </c>
      <c r="K8" s="212">
        <v>1.44E-2</v>
      </c>
      <c r="L8" s="247">
        <v>277128</v>
      </c>
      <c r="M8" s="197">
        <v>-1.167</v>
      </c>
      <c r="N8" s="212">
        <v>9.1099999999999992E-6</v>
      </c>
      <c r="O8" s="245">
        <v>61.8</v>
      </c>
      <c r="P8" s="172">
        <v>0.106</v>
      </c>
      <c r="Q8" s="18" t="s">
        <v>308</v>
      </c>
      <c r="R8" s="18" t="s">
        <v>308</v>
      </c>
    </row>
    <row r="9" spans="1:18" x14ac:dyDescent="0.25">
      <c r="A9" s="201" t="s">
        <v>149</v>
      </c>
      <c r="B9" s="15">
        <v>2</v>
      </c>
      <c r="C9" s="195">
        <v>168107990</v>
      </c>
      <c r="D9" s="15" t="s">
        <v>330</v>
      </c>
      <c r="E9" s="15" t="s">
        <v>140</v>
      </c>
      <c r="F9" s="246">
        <v>0.99860000000000004</v>
      </c>
      <c r="G9" s="195">
        <v>106149</v>
      </c>
      <c r="H9" s="212">
        <v>1.66E-5</v>
      </c>
      <c r="I9" s="247">
        <v>111744</v>
      </c>
      <c r="J9" s="197">
        <v>-3.2919999999999998</v>
      </c>
      <c r="K9" s="212">
        <v>2.5700000000000001E-2</v>
      </c>
      <c r="L9" s="247">
        <v>217893</v>
      </c>
      <c r="M9" s="197">
        <v>-5.46</v>
      </c>
      <c r="N9" s="212">
        <v>1.6099999999999998E-5</v>
      </c>
      <c r="O9" s="245">
        <v>73.3</v>
      </c>
      <c r="P9" s="172">
        <v>5.2999999999999999E-2</v>
      </c>
      <c r="Q9" s="18" t="s">
        <v>308</v>
      </c>
      <c r="R9" s="18" t="s">
        <v>308</v>
      </c>
    </row>
    <row r="10" spans="1:18" x14ac:dyDescent="0.25">
      <c r="A10" s="201" t="s">
        <v>150</v>
      </c>
      <c r="B10" s="15">
        <v>2</v>
      </c>
      <c r="C10" s="195">
        <v>227100698</v>
      </c>
      <c r="D10" s="15" t="s">
        <v>142</v>
      </c>
      <c r="E10" s="15" t="s">
        <v>143</v>
      </c>
      <c r="F10" s="246">
        <v>0.63529999999999998</v>
      </c>
      <c r="G10" s="195">
        <v>145414</v>
      </c>
      <c r="H10" s="212">
        <v>1.5600000000000001E-8</v>
      </c>
      <c r="I10" s="247">
        <v>113809</v>
      </c>
      <c r="J10" s="197">
        <v>0.89300000000000002</v>
      </c>
      <c r="K10" s="212">
        <v>0.186</v>
      </c>
      <c r="L10" s="247">
        <v>259223</v>
      </c>
      <c r="M10" s="197">
        <v>4.827</v>
      </c>
      <c r="N10" s="212">
        <v>1.3799999999999999E-6</v>
      </c>
      <c r="O10" s="245">
        <v>89.4</v>
      </c>
      <c r="P10" s="172">
        <v>2E-3</v>
      </c>
      <c r="Q10" s="18" t="s">
        <v>308</v>
      </c>
      <c r="R10" s="18" t="s">
        <v>2127</v>
      </c>
    </row>
    <row r="11" spans="1:18" x14ac:dyDescent="0.25">
      <c r="A11" s="201" t="s">
        <v>151</v>
      </c>
      <c r="B11" s="15">
        <v>3</v>
      </c>
      <c r="C11" s="195">
        <v>12289800</v>
      </c>
      <c r="D11" s="15" t="s">
        <v>999</v>
      </c>
      <c r="E11" s="15" t="s">
        <v>140</v>
      </c>
      <c r="F11" s="246">
        <v>0.92769999999999997</v>
      </c>
      <c r="G11" s="195">
        <v>150846</v>
      </c>
      <c r="H11" s="212">
        <v>2.72E-4</v>
      </c>
      <c r="I11" s="247">
        <v>100471</v>
      </c>
      <c r="J11" s="197">
        <v>4.9000000000000002E-2</v>
      </c>
      <c r="K11" s="212">
        <v>0.32800000000000001</v>
      </c>
      <c r="L11" s="247">
        <v>251317</v>
      </c>
      <c r="M11" s="197">
        <v>0.214</v>
      </c>
      <c r="N11" s="212">
        <v>1.8400000000000001E-3</v>
      </c>
      <c r="O11" s="245">
        <v>73.400000000000006</v>
      </c>
      <c r="P11" s="172">
        <v>5.1999999999999998E-2</v>
      </c>
      <c r="Q11" s="18" t="s">
        <v>308</v>
      </c>
      <c r="R11" s="18" t="s">
        <v>308</v>
      </c>
    </row>
    <row r="12" spans="1:18" x14ac:dyDescent="0.25">
      <c r="A12" s="201" t="s">
        <v>152</v>
      </c>
      <c r="B12" s="15">
        <v>3</v>
      </c>
      <c r="C12" s="195">
        <v>49716378</v>
      </c>
      <c r="D12" s="15" t="s">
        <v>330</v>
      </c>
      <c r="E12" s="15" t="s">
        <v>140</v>
      </c>
      <c r="F12" s="246">
        <v>1E-4</v>
      </c>
      <c r="G12" s="195">
        <v>43808</v>
      </c>
      <c r="H12" s="212">
        <v>2.65E-3</v>
      </c>
      <c r="I12" s="247">
        <v>87329</v>
      </c>
      <c r="J12" s="197">
        <v>0.503</v>
      </c>
      <c r="K12" s="212">
        <v>0.45100000000000001</v>
      </c>
      <c r="L12" s="247">
        <v>131137</v>
      </c>
      <c r="M12" s="197">
        <v>5.8170000000000002</v>
      </c>
      <c r="N12" s="212">
        <v>0.1</v>
      </c>
      <c r="O12" s="245">
        <v>84.2</v>
      </c>
      <c r="P12" s="172">
        <v>1.2E-2</v>
      </c>
      <c r="Q12" s="18" t="s">
        <v>308</v>
      </c>
      <c r="R12" s="18" t="s">
        <v>308</v>
      </c>
    </row>
    <row r="13" spans="1:18" x14ac:dyDescent="0.25">
      <c r="A13" s="201" t="s">
        <v>153</v>
      </c>
      <c r="B13" s="15">
        <v>3</v>
      </c>
      <c r="C13" s="195">
        <v>52558008</v>
      </c>
      <c r="D13" s="15" t="s">
        <v>330</v>
      </c>
      <c r="E13" s="15" t="s">
        <v>143</v>
      </c>
      <c r="F13" s="246">
        <v>0.43130000000000002</v>
      </c>
      <c r="G13" s="195">
        <v>161845</v>
      </c>
      <c r="H13" s="212">
        <v>1.22E-6</v>
      </c>
      <c r="I13" s="247">
        <v>118684</v>
      </c>
      <c r="J13" s="197">
        <v>-5.6000000000000001E-2</v>
      </c>
      <c r="K13" s="212">
        <v>0.217</v>
      </c>
      <c r="L13" s="247">
        <v>280529</v>
      </c>
      <c r="M13" s="197">
        <v>-0.19700000000000001</v>
      </c>
      <c r="N13" s="212">
        <v>3.1999999999999999E-5</v>
      </c>
      <c r="O13" s="245">
        <v>85.5</v>
      </c>
      <c r="P13" s="172">
        <v>8.9999999999999993E-3</v>
      </c>
      <c r="Q13" s="18" t="s">
        <v>308</v>
      </c>
      <c r="R13" s="18" t="s">
        <v>308</v>
      </c>
    </row>
    <row r="14" spans="1:18" x14ac:dyDescent="0.25">
      <c r="A14" s="201" t="s">
        <v>154</v>
      </c>
      <c r="B14" s="15">
        <v>3</v>
      </c>
      <c r="C14" s="195">
        <v>52833805</v>
      </c>
      <c r="D14" s="15" t="s">
        <v>999</v>
      </c>
      <c r="E14" s="15" t="s">
        <v>140</v>
      </c>
      <c r="F14" s="246">
        <v>0.45660000000000001</v>
      </c>
      <c r="G14" s="195">
        <v>161850</v>
      </c>
      <c r="H14" s="212">
        <v>9.55E-6</v>
      </c>
      <c r="I14" s="247">
        <v>122780</v>
      </c>
      <c r="J14" s="197">
        <v>0.109</v>
      </c>
      <c r="K14" s="212">
        <v>1.34E-2</v>
      </c>
      <c r="L14" s="247">
        <v>284630</v>
      </c>
      <c r="M14" s="197">
        <v>0.158</v>
      </c>
      <c r="N14" s="212">
        <v>1.81E-6</v>
      </c>
      <c r="O14" s="245">
        <v>42.5</v>
      </c>
      <c r="P14" s="172">
        <v>0.187</v>
      </c>
      <c r="Q14" s="18" t="s">
        <v>308</v>
      </c>
      <c r="R14" s="18" t="s">
        <v>308</v>
      </c>
    </row>
    <row r="15" spans="1:18" x14ac:dyDescent="0.25">
      <c r="A15" s="201" t="s">
        <v>155</v>
      </c>
      <c r="B15" s="15">
        <v>3</v>
      </c>
      <c r="C15" s="195">
        <v>111513720</v>
      </c>
      <c r="D15" s="15" t="s">
        <v>312</v>
      </c>
      <c r="E15" s="15" t="s">
        <v>143</v>
      </c>
      <c r="F15" s="246">
        <v>0.33350000000000002</v>
      </c>
      <c r="G15" s="195">
        <v>161908</v>
      </c>
      <c r="H15" s="212">
        <v>7.1099999999999997E-6</v>
      </c>
      <c r="I15" s="247">
        <v>122798</v>
      </c>
      <c r="J15" s="197">
        <v>-7.4999999999999997E-2</v>
      </c>
      <c r="K15" s="212">
        <v>5.4600000000000003E-2</v>
      </c>
      <c r="L15" s="247">
        <v>284706</v>
      </c>
      <c r="M15" s="197">
        <v>-0.13400000000000001</v>
      </c>
      <c r="N15" s="212">
        <v>8.2300000000000008E-6</v>
      </c>
      <c r="O15" s="245">
        <v>65.099999999999994</v>
      </c>
      <c r="P15" s="172">
        <v>0.09</v>
      </c>
      <c r="Q15" s="18" t="s">
        <v>308</v>
      </c>
      <c r="R15" s="18" t="s">
        <v>308</v>
      </c>
    </row>
    <row r="16" spans="1:18" x14ac:dyDescent="0.25">
      <c r="A16" s="201" t="s">
        <v>156</v>
      </c>
      <c r="B16" s="15">
        <v>3</v>
      </c>
      <c r="C16" s="195">
        <v>141134818</v>
      </c>
      <c r="D16" s="15" t="s">
        <v>330</v>
      </c>
      <c r="E16" s="15" t="s">
        <v>140</v>
      </c>
      <c r="F16" s="246">
        <v>0.95189999999999997</v>
      </c>
      <c r="G16" s="195">
        <v>161879</v>
      </c>
      <c r="H16" s="212">
        <v>2.3E-6</v>
      </c>
      <c r="I16" s="247">
        <v>122809</v>
      </c>
      <c r="J16" s="197">
        <v>-0.223</v>
      </c>
      <c r="K16" s="212">
        <v>9.4200000000000006E-2</v>
      </c>
      <c r="L16" s="247">
        <v>284688</v>
      </c>
      <c r="M16" s="197">
        <v>-0.49299999999999999</v>
      </c>
      <c r="N16" s="212">
        <v>9.3999999999999998E-6</v>
      </c>
      <c r="O16" s="245">
        <v>77.400000000000006</v>
      </c>
      <c r="P16" s="172">
        <v>3.5000000000000003E-2</v>
      </c>
      <c r="Q16" s="18" t="s">
        <v>308</v>
      </c>
      <c r="R16" s="18" t="s">
        <v>2127</v>
      </c>
    </row>
    <row r="17" spans="1:18" x14ac:dyDescent="0.25">
      <c r="A17" s="201" t="s">
        <v>157</v>
      </c>
      <c r="B17" s="15">
        <v>3</v>
      </c>
      <c r="C17" s="195">
        <v>150128392</v>
      </c>
      <c r="D17" s="15" t="s">
        <v>330</v>
      </c>
      <c r="E17" s="15" t="s">
        <v>140</v>
      </c>
      <c r="F17" s="246">
        <v>0.26429999999999998</v>
      </c>
      <c r="G17" s="195">
        <v>95235</v>
      </c>
      <c r="H17" s="212">
        <v>4.6999999999999999E-6</v>
      </c>
      <c r="I17" s="247">
        <v>61970</v>
      </c>
      <c r="J17" s="197">
        <v>0.115</v>
      </c>
      <c r="K17" s="212">
        <v>0.14299999999999999</v>
      </c>
      <c r="L17" s="247">
        <v>157205</v>
      </c>
      <c r="M17" s="197">
        <v>0.29299999999999998</v>
      </c>
      <c r="N17" s="212">
        <v>3.1900000000000003E-5</v>
      </c>
      <c r="O17" s="245">
        <v>79.2</v>
      </c>
      <c r="P17" s="172">
        <v>2.8000000000000001E-2</v>
      </c>
      <c r="Q17" s="18" t="s">
        <v>308</v>
      </c>
      <c r="R17" s="18" t="s">
        <v>308</v>
      </c>
    </row>
    <row r="18" spans="1:18" x14ac:dyDescent="0.25">
      <c r="A18" s="201" t="s">
        <v>158</v>
      </c>
      <c r="B18" s="15">
        <v>3</v>
      </c>
      <c r="C18" s="195">
        <v>188112554</v>
      </c>
      <c r="D18" s="15" t="s">
        <v>312</v>
      </c>
      <c r="E18" s="15" t="s">
        <v>140</v>
      </c>
      <c r="F18" s="246">
        <v>0.47060000000000002</v>
      </c>
      <c r="G18" s="195">
        <v>151900</v>
      </c>
      <c r="H18" s="212">
        <v>7.0800000000000004E-7</v>
      </c>
      <c r="I18" s="247">
        <v>77171</v>
      </c>
      <c r="J18" s="197">
        <v>3.5999999999999997E-2</v>
      </c>
      <c r="K18" s="212">
        <v>0.25800000000000001</v>
      </c>
      <c r="L18" s="247">
        <v>229071</v>
      </c>
      <c r="M18" s="197">
        <v>0.14099999999999999</v>
      </c>
      <c r="N18" s="212">
        <v>8.8799999999999997E-6</v>
      </c>
      <c r="O18" s="245">
        <v>80.8</v>
      </c>
      <c r="P18" s="172">
        <v>2.1999999999999999E-2</v>
      </c>
      <c r="Q18" s="18" t="s">
        <v>308</v>
      </c>
      <c r="R18" s="18" t="s">
        <v>308</v>
      </c>
    </row>
    <row r="19" spans="1:18" x14ac:dyDescent="0.25">
      <c r="A19" s="201" t="s">
        <v>159</v>
      </c>
      <c r="B19" s="15">
        <v>4</v>
      </c>
      <c r="C19" s="195">
        <v>7887500</v>
      </c>
      <c r="D19" s="15" t="s">
        <v>999</v>
      </c>
      <c r="E19" s="15" t="s">
        <v>143</v>
      </c>
      <c r="F19" s="246">
        <v>0.4148</v>
      </c>
      <c r="G19" s="195">
        <v>159960</v>
      </c>
      <c r="H19" s="212">
        <v>1.9399999999999998E-8</v>
      </c>
      <c r="I19" s="247">
        <v>122780</v>
      </c>
      <c r="J19" s="197">
        <v>-5.1999999999999998E-2</v>
      </c>
      <c r="K19" s="212">
        <v>0.151</v>
      </c>
      <c r="L19" s="247">
        <v>282740</v>
      </c>
      <c r="M19" s="197">
        <v>-0.16300000000000001</v>
      </c>
      <c r="N19" s="212">
        <v>1.2100000000000001E-6</v>
      </c>
      <c r="O19" s="245">
        <v>88.9</v>
      </c>
      <c r="P19" s="172">
        <v>3.0000000000000001E-3</v>
      </c>
      <c r="Q19" s="18" t="s">
        <v>308</v>
      </c>
      <c r="R19" s="18" t="s">
        <v>308</v>
      </c>
    </row>
    <row r="20" spans="1:18" x14ac:dyDescent="0.25">
      <c r="A20" s="201" t="s">
        <v>160</v>
      </c>
      <c r="B20" s="15">
        <v>4</v>
      </c>
      <c r="C20" s="195">
        <v>40428091</v>
      </c>
      <c r="D20" s="15" t="s">
        <v>330</v>
      </c>
      <c r="E20" s="15" t="s">
        <v>143</v>
      </c>
      <c r="F20" s="246">
        <v>9.7000000000000003E-3</v>
      </c>
      <c r="G20" s="195">
        <v>157474</v>
      </c>
      <c r="H20" s="212">
        <v>6.1519999999999997E-6</v>
      </c>
      <c r="I20" s="247">
        <v>122809</v>
      </c>
      <c r="J20" s="197">
        <v>-1.3919999999999999</v>
      </c>
      <c r="K20" s="212">
        <v>8.2799999999999996E-4</v>
      </c>
      <c r="L20" s="247">
        <v>280283</v>
      </c>
      <c r="M20" s="197">
        <v>-1.5373000000000001</v>
      </c>
      <c r="N20" s="212">
        <v>3.9850000000000003E-8</v>
      </c>
      <c r="O20" s="245">
        <v>0</v>
      </c>
      <c r="P20" s="172">
        <v>0.6724</v>
      </c>
      <c r="Q20" s="18" t="s">
        <v>2127</v>
      </c>
      <c r="R20" s="18" t="s">
        <v>308</v>
      </c>
    </row>
    <row r="21" spans="1:18" x14ac:dyDescent="0.25">
      <c r="A21" s="201" t="s">
        <v>161</v>
      </c>
      <c r="B21" s="15">
        <v>4</v>
      </c>
      <c r="C21" s="195">
        <v>84227453</v>
      </c>
      <c r="D21" s="15" t="s">
        <v>142</v>
      </c>
      <c r="E21" s="15" t="s">
        <v>143</v>
      </c>
      <c r="F21" s="246">
        <v>1.6999999999999999E-3</v>
      </c>
      <c r="G21" s="195">
        <v>118698</v>
      </c>
      <c r="H21" s="212">
        <v>5.4799999999999998E-4</v>
      </c>
      <c r="I21" s="247">
        <v>113813</v>
      </c>
      <c r="J21" s="197">
        <v>-4.1000000000000002E-2</v>
      </c>
      <c r="K21" s="212">
        <v>0.48399999999999999</v>
      </c>
      <c r="L21" s="247">
        <v>232511</v>
      </c>
      <c r="M21" s="197">
        <v>-2.4990000000000001</v>
      </c>
      <c r="N21" s="212">
        <v>1.2500000000000001E-2</v>
      </c>
      <c r="O21" s="245">
        <v>82.5</v>
      </c>
      <c r="P21" s="172">
        <v>1.7000000000000001E-2</v>
      </c>
      <c r="Q21" s="18" t="s">
        <v>308</v>
      </c>
      <c r="R21" s="18" t="s">
        <v>308</v>
      </c>
    </row>
    <row r="22" spans="1:18" x14ac:dyDescent="0.25">
      <c r="A22" s="201" t="s">
        <v>162</v>
      </c>
      <c r="B22" s="15">
        <v>5</v>
      </c>
      <c r="C22" s="195">
        <v>74967386</v>
      </c>
      <c r="D22" s="15" t="s">
        <v>312</v>
      </c>
      <c r="E22" s="15" t="s">
        <v>143</v>
      </c>
      <c r="F22" s="246">
        <v>0.6401</v>
      </c>
      <c r="G22" s="195">
        <v>161920</v>
      </c>
      <c r="H22" s="212">
        <v>3.1499999999999999E-6</v>
      </c>
      <c r="I22" s="247">
        <v>122798</v>
      </c>
      <c r="J22" s="197">
        <v>-0.122</v>
      </c>
      <c r="K22" s="212">
        <v>3.6600000000000001E-3</v>
      </c>
      <c r="L22" s="247">
        <v>284718</v>
      </c>
      <c r="M22" s="197">
        <v>-0.156</v>
      </c>
      <c r="N22" s="212">
        <v>1.2800000000000001E-7</v>
      </c>
      <c r="O22" s="245">
        <v>0</v>
      </c>
      <c r="P22" s="172">
        <v>0.31900000000000001</v>
      </c>
      <c r="Q22" s="18" t="s">
        <v>308</v>
      </c>
      <c r="R22" s="18" t="s">
        <v>308</v>
      </c>
    </row>
    <row r="23" spans="1:18" x14ac:dyDescent="0.25">
      <c r="A23" s="201" t="s">
        <v>163</v>
      </c>
      <c r="B23" s="15">
        <v>5</v>
      </c>
      <c r="C23" s="195">
        <v>122435627</v>
      </c>
      <c r="D23" s="15" t="s">
        <v>330</v>
      </c>
      <c r="E23" s="15" t="s">
        <v>140</v>
      </c>
      <c r="F23" s="246">
        <v>0.12939999999999999</v>
      </c>
      <c r="G23" s="195">
        <v>133253</v>
      </c>
      <c r="H23" s="212">
        <v>1.0099999999999999E-8</v>
      </c>
      <c r="I23" s="247">
        <v>43109</v>
      </c>
      <c r="J23" s="197">
        <v>0.46400000000000002</v>
      </c>
      <c r="K23" s="212">
        <v>3.6099999999999999E-3</v>
      </c>
      <c r="L23" s="247">
        <v>176362</v>
      </c>
      <c r="M23" s="197">
        <v>0.55400000000000005</v>
      </c>
      <c r="N23" s="212">
        <v>2.99E-10</v>
      </c>
      <c r="O23" s="245">
        <v>0</v>
      </c>
      <c r="P23" s="172">
        <v>0.54400000000000004</v>
      </c>
      <c r="Q23" s="18" t="s">
        <v>308</v>
      </c>
      <c r="R23" s="18" t="s">
        <v>2127</v>
      </c>
    </row>
    <row r="24" spans="1:18" x14ac:dyDescent="0.25">
      <c r="A24" s="201" t="s">
        <v>164</v>
      </c>
      <c r="B24" s="15">
        <v>5</v>
      </c>
      <c r="C24" s="195">
        <v>131784393</v>
      </c>
      <c r="D24" s="15" t="s">
        <v>312</v>
      </c>
      <c r="E24" s="15" t="s">
        <v>143</v>
      </c>
      <c r="F24" s="246">
        <v>0.39419999999999999</v>
      </c>
      <c r="G24" s="195">
        <v>159228</v>
      </c>
      <c r="H24" s="212">
        <v>3.03E-7</v>
      </c>
      <c r="I24" s="247">
        <v>122795</v>
      </c>
      <c r="J24" s="197">
        <v>-0.18</v>
      </c>
      <c r="K24" s="212">
        <v>2.2900000000000001E-5</v>
      </c>
      <c r="L24" s="247">
        <v>282023</v>
      </c>
      <c r="M24" s="197">
        <v>-0.191</v>
      </c>
      <c r="N24" s="212">
        <v>6.1200000000000006E-11</v>
      </c>
      <c r="O24" s="245">
        <v>0</v>
      </c>
      <c r="P24" s="172">
        <v>0.74199999999999999</v>
      </c>
      <c r="Q24" s="18" t="s">
        <v>2127</v>
      </c>
      <c r="R24" s="18" t="s">
        <v>308</v>
      </c>
    </row>
    <row r="25" spans="1:18" x14ac:dyDescent="0.25">
      <c r="A25" s="201" t="s">
        <v>165</v>
      </c>
      <c r="B25" s="15">
        <v>5</v>
      </c>
      <c r="C25" s="195">
        <v>172395582</v>
      </c>
      <c r="D25" s="15" t="s">
        <v>330</v>
      </c>
      <c r="E25" s="15" t="s">
        <v>140</v>
      </c>
      <c r="F25" s="246">
        <v>5.9999999999999995E-4</v>
      </c>
      <c r="G25" s="195">
        <v>85728</v>
      </c>
      <c r="H25" s="212">
        <v>2.4000000000000001E-5</v>
      </c>
      <c r="I25" s="247">
        <v>113600</v>
      </c>
      <c r="J25" s="197">
        <v>0.41799999999999998</v>
      </c>
      <c r="K25" s="212">
        <v>0.41199999999999998</v>
      </c>
      <c r="L25" s="247">
        <v>199328</v>
      </c>
      <c r="M25" s="197">
        <v>4.1859999999999999</v>
      </c>
      <c r="N25" s="212">
        <v>2.4299999999999999E-3</v>
      </c>
      <c r="O25" s="245">
        <v>88.5</v>
      </c>
      <c r="P25" s="172">
        <v>3.0000000000000001E-3</v>
      </c>
      <c r="Q25" s="18" t="s">
        <v>308</v>
      </c>
      <c r="R25" s="18" t="s">
        <v>308</v>
      </c>
    </row>
    <row r="26" spans="1:18" x14ac:dyDescent="0.25">
      <c r="A26" s="201" t="s">
        <v>166</v>
      </c>
      <c r="B26" s="15">
        <v>6</v>
      </c>
      <c r="C26" s="195">
        <v>12903957</v>
      </c>
      <c r="D26" s="15" t="s">
        <v>330</v>
      </c>
      <c r="E26" s="15" t="s">
        <v>140</v>
      </c>
      <c r="F26" s="246">
        <v>0.5796</v>
      </c>
      <c r="G26" s="195">
        <v>161864</v>
      </c>
      <c r="H26" s="212">
        <v>1.7800000000000001E-7</v>
      </c>
      <c r="I26" s="247">
        <v>122809</v>
      </c>
      <c r="J26" s="197">
        <v>0.23899999999999999</v>
      </c>
      <c r="K26" s="212">
        <v>4.06E-4</v>
      </c>
      <c r="L26" s="247">
        <v>284673</v>
      </c>
      <c r="M26" s="197">
        <v>0.28899999999999998</v>
      </c>
      <c r="N26" s="212">
        <v>8.8400000000000005E-10</v>
      </c>
      <c r="O26" s="245">
        <v>0</v>
      </c>
      <c r="P26" s="172">
        <v>0.35299999999999998</v>
      </c>
      <c r="Q26" s="18" t="s">
        <v>2127</v>
      </c>
      <c r="R26" s="18" t="s">
        <v>308</v>
      </c>
    </row>
    <row r="27" spans="1:18" x14ac:dyDescent="0.25">
      <c r="A27" s="201" t="s">
        <v>167</v>
      </c>
      <c r="B27" s="15">
        <v>6</v>
      </c>
      <c r="C27" s="195">
        <v>55935568</v>
      </c>
      <c r="D27" s="15" t="s">
        <v>999</v>
      </c>
      <c r="E27" s="15" t="s">
        <v>140</v>
      </c>
      <c r="F27" s="246">
        <v>1.6000000000000001E-3</v>
      </c>
      <c r="G27" s="195">
        <v>120999</v>
      </c>
      <c r="H27" s="212">
        <v>2.4559999999999998E-7</v>
      </c>
      <c r="I27" s="247">
        <v>121487</v>
      </c>
      <c r="J27" s="197">
        <v>2.6960000000000002</v>
      </c>
      <c r="K27" s="212">
        <v>1.9000000000000001E-4</v>
      </c>
      <c r="L27" s="247">
        <v>242486</v>
      </c>
      <c r="M27" s="197">
        <v>3.2509000000000001</v>
      </c>
      <c r="N27" s="212">
        <v>6.2710000000000004E-10</v>
      </c>
      <c r="O27" s="245">
        <v>2.7</v>
      </c>
      <c r="P27" s="172">
        <v>0.31080000000000002</v>
      </c>
      <c r="Q27" s="18" t="s">
        <v>2127</v>
      </c>
      <c r="R27" s="18" t="s">
        <v>308</v>
      </c>
    </row>
    <row r="28" spans="1:18" x14ac:dyDescent="0.25">
      <c r="A28" s="201" t="s">
        <v>168</v>
      </c>
      <c r="B28" s="15">
        <v>6</v>
      </c>
      <c r="C28" s="195">
        <v>65300620</v>
      </c>
      <c r="D28" s="15" t="s">
        <v>312</v>
      </c>
      <c r="E28" s="15" t="s">
        <v>143</v>
      </c>
      <c r="F28" s="246">
        <v>0.99439999999999995</v>
      </c>
      <c r="G28" s="195">
        <v>15627</v>
      </c>
      <c r="H28" s="212">
        <v>2.4600000000000002E-5</v>
      </c>
      <c r="I28" s="247">
        <v>8502</v>
      </c>
      <c r="J28" s="197">
        <v>2.6840000000000002</v>
      </c>
      <c r="K28" s="212">
        <v>0.129</v>
      </c>
      <c r="L28" s="247">
        <v>24129</v>
      </c>
      <c r="M28" s="197">
        <v>3.7530000000000001</v>
      </c>
      <c r="N28" s="212">
        <v>1.42E-5</v>
      </c>
      <c r="O28" s="245">
        <v>0</v>
      </c>
      <c r="P28" s="172">
        <v>0.629</v>
      </c>
      <c r="Q28" s="18" t="s">
        <v>308</v>
      </c>
      <c r="R28" s="18" t="s">
        <v>308</v>
      </c>
    </row>
    <row r="29" spans="1:18" x14ac:dyDescent="0.25">
      <c r="A29" s="201" t="s">
        <v>169</v>
      </c>
      <c r="B29" s="15">
        <v>6</v>
      </c>
      <c r="C29" s="195">
        <v>117130704</v>
      </c>
      <c r="D29" s="15" t="s">
        <v>312</v>
      </c>
      <c r="E29" s="15" t="s">
        <v>140</v>
      </c>
      <c r="F29" s="246">
        <v>0.71709999999999996</v>
      </c>
      <c r="G29" s="195">
        <v>161916</v>
      </c>
      <c r="H29" s="212">
        <v>7.5100000000000001E-6</v>
      </c>
      <c r="I29" s="247">
        <v>122798</v>
      </c>
      <c r="J29" s="197">
        <v>-4.2000000000000003E-2</v>
      </c>
      <c r="K29" s="212">
        <v>0.19500000000000001</v>
      </c>
      <c r="L29" s="247">
        <v>284714</v>
      </c>
      <c r="M29" s="197">
        <v>-0.126</v>
      </c>
      <c r="N29" s="212">
        <v>6.8800000000000005E-5</v>
      </c>
      <c r="O29" s="245">
        <v>79.900000000000006</v>
      </c>
      <c r="P29" s="172">
        <v>2.5999999999999999E-2</v>
      </c>
      <c r="Q29" s="18" t="s">
        <v>308</v>
      </c>
      <c r="R29" s="18" t="s">
        <v>308</v>
      </c>
    </row>
    <row r="30" spans="1:18" x14ac:dyDescent="0.25">
      <c r="A30" s="201" t="s">
        <v>170</v>
      </c>
      <c r="B30" s="15">
        <v>7</v>
      </c>
      <c r="C30" s="195">
        <v>116186241</v>
      </c>
      <c r="D30" s="15" t="s">
        <v>999</v>
      </c>
      <c r="E30" s="15" t="s">
        <v>140</v>
      </c>
      <c r="F30" s="246">
        <v>0.41239999999999999</v>
      </c>
      <c r="G30" s="195">
        <v>161904</v>
      </c>
      <c r="H30" s="212">
        <v>3.9400000000000002E-5</v>
      </c>
      <c r="I30" s="247">
        <v>122780</v>
      </c>
      <c r="J30" s="197">
        <v>1.4E-2</v>
      </c>
      <c r="K30" s="212">
        <v>0.39100000000000001</v>
      </c>
      <c r="L30" s="247">
        <v>284684</v>
      </c>
      <c r="M30" s="197">
        <v>0.108</v>
      </c>
      <c r="N30" s="212">
        <v>1.16E-3</v>
      </c>
      <c r="O30" s="245">
        <v>84.4</v>
      </c>
      <c r="P30" s="172">
        <v>1.0999999999999999E-2</v>
      </c>
      <c r="Q30" s="18" t="s">
        <v>308</v>
      </c>
      <c r="R30" s="18" t="s">
        <v>308</v>
      </c>
    </row>
    <row r="31" spans="1:18" x14ac:dyDescent="0.25">
      <c r="A31" s="201" t="s">
        <v>171</v>
      </c>
      <c r="B31" s="15">
        <v>7</v>
      </c>
      <c r="C31" s="195">
        <v>121674153</v>
      </c>
      <c r="D31" s="15" t="s">
        <v>312</v>
      </c>
      <c r="E31" s="15" t="s">
        <v>143</v>
      </c>
      <c r="F31" s="246">
        <v>0.99580000000000002</v>
      </c>
      <c r="G31" s="195">
        <v>62847</v>
      </c>
      <c r="H31" s="212">
        <v>4.3800000000000001E-5</v>
      </c>
      <c r="I31" s="247">
        <v>54583</v>
      </c>
      <c r="J31" s="197">
        <v>-1.0549999999999999</v>
      </c>
      <c r="K31" s="212">
        <v>0.41499999999999998</v>
      </c>
      <c r="L31" s="247">
        <v>117430</v>
      </c>
      <c r="M31" s="197">
        <v>2.5619999999999998</v>
      </c>
      <c r="N31" s="212">
        <v>5.7299999999999997E-5</v>
      </c>
      <c r="O31" s="245">
        <v>0</v>
      </c>
      <c r="P31" s="172">
        <v>0.45700000000000002</v>
      </c>
      <c r="Q31" s="18" t="s">
        <v>308</v>
      </c>
      <c r="R31" s="18" t="s">
        <v>308</v>
      </c>
    </row>
    <row r="32" spans="1:18" x14ac:dyDescent="0.25">
      <c r="A32" s="201" t="s">
        <v>172</v>
      </c>
      <c r="B32" s="15">
        <v>7</v>
      </c>
      <c r="C32" s="195">
        <v>128573967</v>
      </c>
      <c r="D32" s="15" t="s">
        <v>330</v>
      </c>
      <c r="E32" s="15" t="s">
        <v>140</v>
      </c>
      <c r="F32" s="246">
        <v>0.43809999999999999</v>
      </c>
      <c r="G32" s="195">
        <v>161862</v>
      </c>
      <c r="H32" s="212">
        <v>3.7499999999999997E-5</v>
      </c>
      <c r="I32" s="247">
        <v>122809</v>
      </c>
      <c r="J32" s="197">
        <v>-0.18099999999999999</v>
      </c>
      <c r="K32" s="212">
        <v>5.0899999999999999E-3</v>
      </c>
      <c r="L32" s="247">
        <v>284671</v>
      </c>
      <c r="M32" s="197">
        <v>-0.224</v>
      </c>
      <c r="N32" s="212">
        <v>1.6899999999999999E-6</v>
      </c>
      <c r="O32" s="245">
        <v>0</v>
      </c>
      <c r="P32" s="172">
        <v>0.41299999999999998</v>
      </c>
      <c r="Q32" s="18" t="s">
        <v>308</v>
      </c>
      <c r="R32" s="18" t="s">
        <v>2127</v>
      </c>
    </row>
    <row r="33" spans="1:18" x14ac:dyDescent="0.25">
      <c r="A33" s="201" t="s">
        <v>173</v>
      </c>
      <c r="B33" s="15">
        <v>7</v>
      </c>
      <c r="C33" s="195">
        <v>135366424</v>
      </c>
      <c r="D33" s="15" t="s">
        <v>312</v>
      </c>
      <c r="E33" s="15" t="s">
        <v>143</v>
      </c>
      <c r="F33" s="246">
        <v>6.9999999999999999E-4</v>
      </c>
      <c r="G33" s="195">
        <v>94188</v>
      </c>
      <c r="H33" s="212">
        <v>3.6499999999999998E-4</v>
      </c>
      <c r="I33" s="247">
        <v>121487</v>
      </c>
      <c r="J33" s="197">
        <v>1.0940000000000001</v>
      </c>
      <c r="K33" s="212">
        <v>8.8499999999999995E-2</v>
      </c>
      <c r="L33" s="247">
        <v>215675</v>
      </c>
      <c r="M33" s="197">
        <v>2.0760000000000001</v>
      </c>
      <c r="N33" s="212">
        <v>1.0499999999999999E-3</v>
      </c>
      <c r="O33" s="245">
        <v>73.599999999999994</v>
      </c>
      <c r="P33" s="172">
        <v>5.1999999999999998E-2</v>
      </c>
      <c r="Q33" s="18" t="s">
        <v>308</v>
      </c>
      <c r="R33" s="18" t="s">
        <v>308</v>
      </c>
    </row>
    <row r="34" spans="1:18" x14ac:dyDescent="0.25">
      <c r="A34" s="201" t="s">
        <v>174</v>
      </c>
      <c r="B34" s="15">
        <v>7</v>
      </c>
      <c r="C34" s="195">
        <v>138602191</v>
      </c>
      <c r="D34" s="15" t="s">
        <v>312</v>
      </c>
      <c r="E34" s="15" t="s">
        <v>140</v>
      </c>
      <c r="F34" s="246">
        <v>2.9999999999999997E-4</v>
      </c>
      <c r="G34" s="195">
        <v>65499</v>
      </c>
      <c r="H34" s="212">
        <v>5.5699999999999999E-5</v>
      </c>
      <c r="I34" s="247">
        <v>121487</v>
      </c>
      <c r="J34" s="197">
        <v>-1.9E-2</v>
      </c>
      <c r="K34" s="212">
        <v>0.49</v>
      </c>
      <c r="L34" s="247">
        <v>186986</v>
      </c>
      <c r="M34" s="197">
        <v>-0.995</v>
      </c>
      <c r="N34" s="212">
        <v>0.153</v>
      </c>
      <c r="O34" s="245">
        <v>93</v>
      </c>
      <c r="P34" s="172">
        <v>0</v>
      </c>
      <c r="Q34" s="18" t="s">
        <v>308</v>
      </c>
      <c r="R34" s="18" t="s">
        <v>308</v>
      </c>
    </row>
    <row r="35" spans="1:18" x14ac:dyDescent="0.25">
      <c r="A35" s="201" t="s">
        <v>175</v>
      </c>
      <c r="B35" s="15">
        <v>8</v>
      </c>
      <c r="C35" s="195">
        <v>142367087</v>
      </c>
      <c r="D35" s="15" t="s">
        <v>312</v>
      </c>
      <c r="E35" s="15" t="s">
        <v>143</v>
      </c>
      <c r="F35" s="246">
        <v>5.5500000000000001E-2</v>
      </c>
      <c r="G35" s="195">
        <v>159242</v>
      </c>
      <c r="H35" s="212">
        <v>3.9000000000000002E-7</v>
      </c>
      <c r="I35" s="247">
        <v>122796</v>
      </c>
      <c r="J35" s="197">
        <v>0.19600000000000001</v>
      </c>
      <c r="K35" s="212">
        <v>1.95E-2</v>
      </c>
      <c r="L35" s="247">
        <v>282038</v>
      </c>
      <c r="M35" s="197">
        <v>0.32300000000000001</v>
      </c>
      <c r="N35" s="212">
        <v>2.2600000000000001E-7</v>
      </c>
      <c r="O35" s="245">
        <v>68.5</v>
      </c>
      <c r="P35" s="172">
        <v>7.4999999999999997E-2</v>
      </c>
      <c r="Q35" s="18" t="s">
        <v>308</v>
      </c>
      <c r="R35" s="18" t="s">
        <v>2127</v>
      </c>
    </row>
    <row r="36" spans="1:18" x14ac:dyDescent="0.25">
      <c r="A36" s="201" t="s">
        <v>176</v>
      </c>
      <c r="B36" s="15">
        <v>9</v>
      </c>
      <c r="C36" s="195">
        <v>32492529</v>
      </c>
      <c r="D36" s="15" t="s">
        <v>999</v>
      </c>
      <c r="E36" s="15" t="s">
        <v>140</v>
      </c>
      <c r="F36" s="246">
        <v>8.9999999999999998E-4</v>
      </c>
      <c r="G36" s="195">
        <v>92835</v>
      </c>
      <c r="H36" s="212">
        <v>0.16300000000000001</v>
      </c>
      <c r="I36" s="247">
        <v>121487</v>
      </c>
      <c r="J36" s="197">
        <v>0.25</v>
      </c>
      <c r="K36" s="212">
        <v>0.36699999999999999</v>
      </c>
      <c r="L36" s="247">
        <v>214322</v>
      </c>
      <c r="M36" s="197">
        <v>0.63600000000000001</v>
      </c>
      <c r="N36" s="212">
        <v>0.309</v>
      </c>
      <c r="O36" s="245">
        <v>2.6</v>
      </c>
      <c r="P36" s="172">
        <v>0.311</v>
      </c>
      <c r="Q36" s="18" t="s">
        <v>308</v>
      </c>
      <c r="R36" s="18" t="s">
        <v>308</v>
      </c>
    </row>
    <row r="37" spans="1:18" x14ac:dyDescent="0.25">
      <c r="A37" s="201" t="s">
        <v>177</v>
      </c>
      <c r="B37" s="15">
        <v>9</v>
      </c>
      <c r="C37" s="195">
        <v>124931984</v>
      </c>
      <c r="D37" s="15" t="s">
        <v>999</v>
      </c>
      <c r="E37" s="15" t="s">
        <v>140</v>
      </c>
      <c r="F37" s="246">
        <v>9.1000000000000004E-3</v>
      </c>
      <c r="G37" s="195">
        <v>160952</v>
      </c>
      <c r="H37" s="212">
        <v>4.0099999999999997E-6</v>
      </c>
      <c r="I37" s="247">
        <v>122780</v>
      </c>
      <c r="J37" s="197">
        <v>2.9000000000000001E-2</v>
      </c>
      <c r="K37" s="212">
        <v>0.46300000000000002</v>
      </c>
      <c r="L37" s="247">
        <v>283732</v>
      </c>
      <c r="M37" s="197">
        <v>0.71699999999999997</v>
      </c>
      <c r="N37" s="212">
        <v>2.0100000000000001E-4</v>
      </c>
      <c r="O37" s="245">
        <v>86.6</v>
      </c>
      <c r="P37" s="172">
        <v>6.0000000000000001E-3</v>
      </c>
      <c r="Q37" s="18" t="s">
        <v>308</v>
      </c>
      <c r="R37" s="18" t="s">
        <v>308</v>
      </c>
    </row>
    <row r="38" spans="1:18" x14ac:dyDescent="0.25">
      <c r="A38" s="201" t="s">
        <v>178</v>
      </c>
      <c r="B38" s="15">
        <v>9</v>
      </c>
      <c r="C38" s="195">
        <v>125713526</v>
      </c>
      <c r="D38" s="15" t="s">
        <v>999</v>
      </c>
      <c r="E38" s="15" t="s">
        <v>143</v>
      </c>
      <c r="F38" s="246">
        <v>0.14560000000000001</v>
      </c>
      <c r="G38" s="195">
        <v>161904</v>
      </c>
      <c r="H38" s="212">
        <v>9.9999999999999995E-7</v>
      </c>
      <c r="I38" s="247">
        <v>118437</v>
      </c>
      <c r="J38" s="197">
        <v>-0.121</v>
      </c>
      <c r="K38" s="212">
        <v>5.0299999999999997E-2</v>
      </c>
      <c r="L38" s="247">
        <v>280341</v>
      </c>
      <c r="M38" s="197">
        <v>-0.22800000000000001</v>
      </c>
      <c r="N38" s="212">
        <v>1.72E-6</v>
      </c>
      <c r="O38" s="245">
        <v>73.099999999999994</v>
      </c>
      <c r="P38" s="172">
        <v>5.3999999999999999E-2</v>
      </c>
      <c r="Q38" s="18" t="s">
        <v>308</v>
      </c>
      <c r="R38" s="18" t="s">
        <v>308</v>
      </c>
    </row>
    <row r="39" spans="1:18" x14ac:dyDescent="0.25">
      <c r="A39" s="201" t="s">
        <v>179</v>
      </c>
      <c r="B39" s="15">
        <v>9</v>
      </c>
      <c r="C39" s="195">
        <v>135553706</v>
      </c>
      <c r="D39" s="15" t="s">
        <v>999</v>
      </c>
      <c r="E39" s="15" t="s">
        <v>140</v>
      </c>
      <c r="F39" s="246">
        <v>8.3999999999999995E-3</v>
      </c>
      <c r="G39" s="195">
        <v>161494</v>
      </c>
      <c r="H39" s="212">
        <v>8.7700000000000004E-5</v>
      </c>
      <c r="I39" s="247">
        <v>122780</v>
      </c>
      <c r="J39" s="197">
        <v>-0.44400000000000001</v>
      </c>
      <c r="K39" s="212">
        <v>4.82E-2</v>
      </c>
      <c r="L39" s="247">
        <v>284274</v>
      </c>
      <c r="M39" s="197">
        <v>-0.73799999999999999</v>
      </c>
      <c r="N39" s="212">
        <v>7.1000000000000005E-5</v>
      </c>
      <c r="O39" s="245">
        <v>57.8</v>
      </c>
      <c r="P39" s="172">
        <v>0.124</v>
      </c>
      <c r="Q39" s="18" t="s">
        <v>308</v>
      </c>
      <c r="R39" s="18" t="s">
        <v>308</v>
      </c>
    </row>
    <row r="40" spans="1:18" x14ac:dyDescent="0.25">
      <c r="A40" s="201" t="s">
        <v>180</v>
      </c>
      <c r="B40" s="15">
        <v>9</v>
      </c>
      <c r="C40" s="195">
        <v>136137065</v>
      </c>
      <c r="D40" s="15" t="s">
        <v>312</v>
      </c>
      <c r="E40" s="15" t="s">
        <v>140</v>
      </c>
      <c r="F40" s="246">
        <v>0.63219999999999998</v>
      </c>
      <c r="G40" s="195">
        <v>153216</v>
      </c>
      <c r="H40" s="212">
        <v>2.5499999999999999E-7</v>
      </c>
      <c r="I40" s="247">
        <v>122798</v>
      </c>
      <c r="J40" s="197">
        <v>0.16200000000000001</v>
      </c>
      <c r="K40" s="212">
        <v>1.9599999999999999E-4</v>
      </c>
      <c r="L40" s="247">
        <v>276014</v>
      </c>
      <c r="M40" s="197">
        <v>0.188</v>
      </c>
      <c r="N40" s="212">
        <v>5.4499999999999998E-10</v>
      </c>
      <c r="O40" s="245">
        <v>0</v>
      </c>
      <c r="P40" s="172">
        <v>0.43</v>
      </c>
      <c r="Q40" s="18" t="s">
        <v>2127</v>
      </c>
      <c r="R40" s="18" t="s">
        <v>308</v>
      </c>
    </row>
    <row r="41" spans="1:18" x14ac:dyDescent="0.25">
      <c r="A41" s="201" t="s">
        <v>181</v>
      </c>
      <c r="B41" s="15">
        <v>9</v>
      </c>
      <c r="C41" s="195">
        <v>136501728</v>
      </c>
      <c r="D41" s="15" t="s">
        <v>312</v>
      </c>
      <c r="E41" s="15" t="s">
        <v>143</v>
      </c>
      <c r="F41" s="246">
        <v>3.7400000000000003E-2</v>
      </c>
      <c r="G41" s="195">
        <v>141054</v>
      </c>
      <c r="H41" s="212">
        <v>1.19E-6</v>
      </c>
      <c r="I41" s="247">
        <v>122798</v>
      </c>
      <c r="J41" s="197">
        <v>0.06</v>
      </c>
      <c r="K41" s="212">
        <v>0.442</v>
      </c>
      <c r="L41" s="247">
        <v>263852</v>
      </c>
      <c r="M41" s="197">
        <v>-0.73399999999999999</v>
      </c>
      <c r="N41" s="212">
        <v>1.1600000000000001E-5</v>
      </c>
      <c r="O41" s="245">
        <v>77.099999999999994</v>
      </c>
      <c r="P41" s="172">
        <v>3.5999999999999997E-2</v>
      </c>
      <c r="Q41" s="18" t="s">
        <v>308</v>
      </c>
      <c r="R41" s="18" t="s">
        <v>308</v>
      </c>
    </row>
    <row r="42" spans="1:18" x14ac:dyDescent="0.25">
      <c r="A42" s="201" t="s">
        <v>182</v>
      </c>
      <c r="B42" s="15">
        <v>10</v>
      </c>
      <c r="C42" s="195">
        <v>37508256</v>
      </c>
      <c r="D42" s="15" t="s">
        <v>330</v>
      </c>
      <c r="E42" s="15" t="s">
        <v>183</v>
      </c>
      <c r="F42" s="246">
        <v>8.6999999999999994E-3</v>
      </c>
      <c r="G42" s="195">
        <v>143845</v>
      </c>
      <c r="H42" s="212">
        <v>8.1299999999999997E-5</v>
      </c>
      <c r="I42" s="247">
        <v>122809</v>
      </c>
      <c r="J42" s="197">
        <v>0.75600000000000001</v>
      </c>
      <c r="K42" s="212">
        <v>2.2200000000000001E-2</v>
      </c>
      <c r="L42" s="247">
        <v>266654</v>
      </c>
      <c r="M42" s="197">
        <v>-0.375</v>
      </c>
      <c r="N42" s="212">
        <v>0.151</v>
      </c>
      <c r="O42" s="245">
        <v>94.3</v>
      </c>
      <c r="P42" s="172">
        <v>0</v>
      </c>
      <c r="Q42" s="18" t="s">
        <v>308</v>
      </c>
      <c r="R42" s="18" t="s">
        <v>308</v>
      </c>
    </row>
    <row r="43" spans="1:18" x14ac:dyDescent="0.25">
      <c r="A43" s="201" t="s">
        <v>184</v>
      </c>
      <c r="B43" s="15">
        <v>10</v>
      </c>
      <c r="C43" s="195">
        <v>64564934</v>
      </c>
      <c r="D43" s="15" t="s">
        <v>312</v>
      </c>
      <c r="E43" s="15" t="s">
        <v>183</v>
      </c>
      <c r="F43" s="246">
        <v>0.56499999999999995</v>
      </c>
      <c r="G43" s="195">
        <v>143658</v>
      </c>
      <c r="H43" s="212">
        <v>1.1400000000000001E-6</v>
      </c>
      <c r="I43" s="247">
        <v>122798</v>
      </c>
      <c r="J43" s="197">
        <v>0.22900000000000001</v>
      </c>
      <c r="K43" s="212">
        <v>8.4699999999999997E-8</v>
      </c>
      <c r="L43" s="247">
        <v>266456</v>
      </c>
      <c r="M43" s="197">
        <v>0.21</v>
      </c>
      <c r="N43" s="212">
        <v>1.1200000000000001E-12</v>
      </c>
      <c r="O43" s="245">
        <v>0</v>
      </c>
      <c r="P43" s="172">
        <v>0.55200000000000005</v>
      </c>
      <c r="Q43" s="18" t="s">
        <v>2127</v>
      </c>
      <c r="R43" s="18" t="s">
        <v>308</v>
      </c>
    </row>
    <row r="44" spans="1:18" x14ac:dyDescent="0.25">
      <c r="A44" s="201" t="s">
        <v>185</v>
      </c>
      <c r="B44" s="15">
        <v>10</v>
      </c>
      <c r="C44" s="195">
        <v>73533124</v>
      </c>
      <c r="D44" s="15" t="s">
        <v>312</v>
      </c>
      <c r="E44" s="15" t="s">
        <v>143</v>
      </c>
      <c r="F44" s="246">
        <v>4.0000000000000001E-3</v>
      </c>
      <c r="G44" s="195">
        <v>105960</v>
      </c>
      <c r="H44" s="212">
        <v>7.08E-6</v>
      </c>
      <c r="I44" s="247">
        <v>120738</v>
      </c>
      <c r="J44" s="197">
        <v>1.32</v>
      </c>
      <c r="K44" s="212">
        <v>8.3099999999999993E-2</v>
      </c>
      <c r="L44" s="247">
        <v>226698</v>
      </c>
      <c r="M44" s="197">
        <v>-1.484</v>
      </c>
      <c r="N44" s="212">
        <v>2.75E-2</v>
      </c>
      <c r="O44" s="245">
        <v>94.2</v>
      </c>
      <c r="P44" s="172">
        <v>0</v>
      </c>
      <c r="Q44" s="18" t="s">
        <v>308</v>
      </c>
      <c r="R44" s="18" t="s">
        <v>308</v>
      </c>
    </row>
    <row r="45" spans="1:18" x14ac:dyDescent="0.25">
      <c r="A45" s="201" t="s">
        <v>186</v>
      </c>
      <c r="B45" s="15">
        <v>10</v>
      </c>
      <c r="C45" s="195">
        <v>73827371</v>
      </c>
      <c r="D45" s="15" t="s">
        <v>330</v>
      </c>
      <c r="E45" s="15" t="s">
        <v>143</v>
      </c>
      <c r="F45" s="246">
        <v>6.9999999999999999E-4</v>
      </c>
      <c r="G45" s="195">
        <v>95350</v>
      </c>
      <c r="H45" s="212">
        <v>1.34E-5</v>
      </c>
      <c r="I45" s="247">
        <v>107734</v>
      </c>
      <c r="J45" s="197">
        <v>1.3160000000000001</v>
      </c>
      <c r="K45" s="212">
        <v>0.33300000000000002</v>
      </c>
      <c r="L45" s="247">
        <v>203084</v>
      </c>
      <c r="M45" s="197">
        <v>6.6360000000000001</v>
      </c>
      <c r="N45" s="212">
        <v>1.2999999999999999E-4</v>
      </c>
      <c r="O45" s="245">
        <v>77.8</v>
      </c>
      <c r="P45" s="172">
        <v>3.4000000000000002E-2</v>
      </c>
      <c r="Q45" s="18" t="s">
        <v>308</v>
      </c>
      <c r="R45" s="18" t="s">
        <v>308</v>
      </c>
    </row>
    <row r="46" spans="1:18" x14ac:dyDescent="0.25">
      <c r="A46" s="201" t="s">
        <v>187</v>
      </c>
      <c r="B46" s="15">
        <v>10</v>
      </c>
      <c r="C46" s="195">
        <v>105677897</v>
      </c>
      <c r="D46" s="15" t="s">
        <v>330</v>
      </c>
      <c r="E46" s="15" t="s">
        <v>140</v>
      </c>
      <c r="F46" s="246">
        <v>0.1532</v>
      </c>
      <c r="G46" s="195">
        <v>146793</v>
      </c>
      <c r="H46" s="212">
        <v>6.3199999999999996E-6</v>
      </c>
      <c r="I46" s="247">
        <v>121163</v>
      </c>
      <c r="J46" s="197">
        <v>0.26100000000000001</v>
      </c>
      <c r="K46" s="212">
        <v>2.63E-3</v>
      </c>
      <c r="L46" s="247">
        <v>267956</v>
      </c>
      <c r="M46" s="197">
        <v>0.33800000000000002</v>
      </c>
      <c r="N46" s="212">
        <v>2.2100000000000001E-7</v>
      </c>
      <c r="O46" s="245">
        <v>23.9</v>
      </c>
      <c r="P46" s="172">
        <v>0.252</v>
      </c>
      <c r="Q46" s="18" t="s">
        <v>2127</v>
      </c>
      <c r="R46" s="18" t="s">
        <v>308</v>
      </c>
    </row>
    <row r="47" spans="1:18" x14ac:dyDescent="0.25">
      <c r="A47" s="201" t="s">
        <v>188</v>
      </c>
      <c r="B47" s="15">
        <v>11</v>
      </c>
      <c r="C47" s="195">
        <v>8252853</v>
      </c>
      <c r="D47" s="15" t="s">
        <v>312</v>
      </c>
      <c r="E47" s="15" t="s">
        <v>140</v>
      </c>
      <c r="F47" s="246">
        <v>0.50470000000000004</v>
      </c>
      <c r="G47" s="195">
        <v>157137</v>
      </c>
      <c r="H47" s="212">
        <v>2.2200000000000001E-5</v>
      </c>
      <c r="I47" s="247">
        <v>122798</v>
      </c>
      <c r="J47" s="197">
        <v>0.156</v>
      </c>
      <c r="K47" s="212">
        <v>1.8100000000000001E-4</v>
      </c>
      <c r="L47" s="247">
        <v>279935</v>
      </c>
      <c r="M47" s="197">
        <v>0.159</v>
      </c>
      <c r="N47" s="212">
        <v>3.0400000000000001E-8</v>
      </c>
      <c r="O47" s="245">
        <v>0</v>
      </c>
      <c r="P47" s="172">
        <v>0.93300000000000005</v>
      </c>
      <c r="Q47" s="18" t="s">
        <v>2127</v>
      </c>
      <c r="R47" s="18" t="s">
        <v>308</v>
      </c>
    </row>
    <row r="48" spans="1:18" x14ac:dyDescent="0.25">
      <c r="A48" s="201" t="s">
        <v>189</v>
      </c>
      <c r="B48" s="15">
        <v>11</v>
      </c>
      <c r="C48" s="195">
        <v>27667202</v>
      </c>
      <c r="D48" s="15" t="s">
        <v>312</v>
      </c>
      <c r="E48" s="15" t="s">
        <v>143</v>
      </c>
      <c r="F48" s="246">
        <v>0.31819999999999998</v>
      </c>
      <c r="G48" s="195">
        <v>161894</v>
      </c>
      <c r="H48" s="212">
        <v>8.1000000000000004E-6</v>
      </c>
      <c r="I48" s="247">
        <v>122798</v>
      </c>
      <c r="J48" s="197">
        <v>-0.125</v>
      </c>
      <c r="K48" s="212">
        <v>4.3699999999999998E-3</v>
      </c>
      <c r="L48" s="247">
        <v>284692</v>
      </c>
      <c r="M48" s="197">
        <v>-0.157</v>
      </c>
      <c r="N48" s="212">
        <v>3.4200000000000002E-7</v>
      </c>
      <c r="O48" s="245">
        <v>0</v>
      </c>
      <c r="P48" s="172">
        <v>0.38400000000000001</v>
      </c>
      <c r="Q48" s="18" t="s">
        <v>308</v>
      </c>
      <c r="R48" s="18" t="s">
        <v>308</v>
      </c>
    </row>
    <row r="49" spans="1:18" x14ac:dyDescent="0.25">
      <c r="A49" s="201" t="s">
        <v>190</v>
      </c>
      <c r="B49" s="15">
        <v>11</v>
      </c>
      <c r="C49" s="195">
        <v>28057957</v>
      </c>
      <c r="D49" s="15" t="s">
        <v>312</v>
      </c>
      <c r="E49" s="15" t="s">
        <v>143</v>
      </c>
      <c r="F49" s="246">
        <v>0.70220000000000005</v>
      </c>
      <c r="G49" s="195">
        <v>161884</v>
      </c>
      <c r="H49" s="212">
        <v>1.0899999999999999E-6</v>
      </c>
      <c r="I49" s="247">
        <v>122798</v>
      </c>
      <c r="J49" s="197">
        <v>-3.5999999999999997E-2</v>
      </c>
      <c r="K49" s="212">
        <v>0.22900000000000001</v>
      </c>
      <c r="L49" s="247">
        <v>284682</v>
      </c>
      <c r="M49" s="197">
        <v>-0.13</v>
      </c>
      <c r="N49" s="212">
        <v>2.7800000000000001E-5</v>
      </c>
      <c r="O49" s="245">
        <v>85.2</v>
      </c>
      <c r="P49" s="172">
        <v>8.9999999999999993E-3</v>
      </c>
      <c r="Q49" s="18" t="s">
        <v>308</v>
      </c>
      <c r="R49" s="18" t="s">
        <v>308</v>
      </c>
    </row>
    <row r="50" spans="1:18" x14ac:dyDescent="0.25">
      <c r="A50" s="201" t="s">
        <v>191</v>
      </c>
      <c r="B50" s="15">
        <v>11</v>
      </c>
      <c r="C50" s="195">
        <v>47701528</v>
      </c>
      <c r="D50" s="15" t="s">
        <v>312</v>
      </c>
      <c r="E50" s="15" t="s">
        <v>140</v>
      </c>
      <c r="F50" s="246">
        <v>0.57199999999999995</v>
      </c>
      <c r="G50" s="195">
        <v>161915</v>
      </c>
      <c r="H50" s="212">
        <v>1.7600000000000001E-6</v>
      </c>
      <c r="I50" s="247">
        <v>122798</v>
      </c>
      <c r="J50" s="197">
        <v>-8.1000000000000003E-2</v>
      </c>
      <c r="K50" s="212">
        <v>3.2399999999999998E-2</v>
      </c>
      <c r="L50" s="247">
        <v>284713</v>
      </c>
      <c r="M50" s="197">
        <v>-0.13800000000000001</v>
      </c>
      <c r="N50" s="212">
        <v>1.44E-6</v>
      </c>
      <c r="O50" s="245">
        <v>66.8</v>
      </c>
      <c r="P50" s="172">
        <v>8.3000000000000004E-2</v>
      </c>
      <c r="Q50" s="18" t="s">
        <v>308</v>
      </c>
      <c r="R50" s="18" t="s">
        <v>308</v>
      </c>
    </row>
    <row r="51" spans="1:18" x14ac:dyDescent="0.25">
      <c r="A51" s="201" t="s">
        <v>192</v>
      </c>
      <c r="B51" s="15">
        <v>11</v>
      </c>
      <c r="C51" s="195">
        <v>58207203</v>
      </c>
      <c r="D51" s="15" t="s">
        <v>330</v>
      </c>
      <c r="E51" s="15" t="s">
        <v>143</v>
      </c>
      <c r="F51" s="246">
        <v>0.23019999999999999</v>
      </c>
      <c r="G51" s="195">
        <v>161871</v>
      </c>
      <c r="H51" s="212">
        <v>4.6199999999999998E-5</v>
      </c>
      <c r="I51" s="247">
        <v>122809</v>
      </c>
      <c r="J51" s="197">
        <v>-0.32400000000000001</v>
      </c>
      <c r="K51" s="212">
        <v>7.5300000000000001E-5</v>
      </c>
      <c r="L51" s="247">
        <v>284680</v>
      </c>
      <c r="M51" s="197">
        <v>-0.312</v>
      </c>
      <c r="N51" s="212">
        <v>2.7E-8</v>
      </c>
      <c r="O51" s="245">
        <v>0</v>
      </c>
      <c r="P51" s="172">
        <v>0.84899999999999998</v>
      </c>
      <c r="Q51" s="18" t="s">
        <v>2127</v>
      </c>
      <c r="R51" s="18" t="s">
        <v>308</v>
      </c>
    </row>
    <row r="52" spans="1:18" x14ac:dyDescent="0.25">
      <c r="A52" s="201" t="s">
        <v>193</v>
      </c>
      <c r="B52" s="15">
        <v>11</v>
      </c>
      <c r="C52" s="195">
        <v>63587313</v>
      </c>
      <c r="D52" s="15" t="s">
        <v>330</v>
      </c>
      <c r="E52" s="15" t="s">
        <v>143</v>
      </c>
      <c r="F52" s="246">
        <v>0.45779999999999998</v>
      </c>
      <c r="G52" s="195">
        <v>161873</v>
      </c>
      <c r="H52" s="212">
        <v>2.1399999999999998E-5</v>
      </c>
      <c r="I52" s="247">
        <v>122809</v>
      </c>
      <c r="J52" s="197">
        <v>0.11</v>
      </c>
      <c r="K52" s="212">
        <v>5.8799999999999998E-2</v>
      </c>
      <c r="L52" s="247">
        <v>284682</v>
      </c>
      <c r="M52" s="197">
        <v>0.19700000000000001</v>
      </c>
      <c r="N52" s="212">
        <v>2.5000000000000001E-5</v>
      </c>
      <c r="O52" s="245">
        <v>63.3</v>
      </c>
      <c r="P52" s="172">
        <v>9.9000000000000005E-2</v>
      </c>
      <c r="Q52" s="18" t="s">
        <v>308</v>
      </c>
      <c r="R52" s="18" t="s">
        <v>308</v>
      </c>
    </row>
    <row r="53" spans="1:18" x14ac:dyDescent="0.25">
      <c r="A53" s="201" t="s">
        <v>194</v>
      </c>
      <c r="B53" s="15">
        <v>11</v>
      </c>
      <c r="C53" s="195">
        <v>89228425</v>
      </c>
      <c r="D53" s="15" t="s">
        <v>999</v>
      </c>
      <c r="E53" s="15" t="s">
        <v>140</v>
      </c>
      <c r="F53" s="246">
        <v>0.36880000000000002</v>
      </c>
      <c r="G53" s="195">
        <v>161907</v>
      </c>
      <c r="H53" s="212">
        <v>5.2399999999999998E-6</v>
      </c>
      <c r="I53" s="247">
        <v>122780</v>
      </c>
      <c r="J53" s="197">
        <v>-7.6999999999999999E-2</v>
      </c>
      <c r="K53" s="212">
        <v>6.8400000000000002E-2</v>
      </c>
      <c r="L53" s="247">
        <v>284687</v>
      </c>
      <c r="M53" s="197">
        <v>-0.151</v>
      </c>
      <c r="N53" s="212">
        <v>1.11E-5</v>
      </c>
      <c r="O53" s="245">
        <v>72.900000000000006</v>
      </c>
      <c r="P53" s="172">
        <v>5.5E-2</v>
      </c>
      <c r="Q53" s="18" t="s">
        <v>308</v>
      </c>
      <c r="R53" s="18" t="s">
        <v>308</v>
      </c>
    </row>
    <row r="54" spans="1:18" x14ac:dyDescent="0.25">
      <c r="A54" s="201" t="s">
        <v>195</v>
      </c>
      <c r="B54" s="15">
        <v>12</v>
      </c>
      <c r="C54" s="195">
        <v>13061727</v>
      </c>
      <c r="D54" s="15" t="s">
        <v>330</v>
      </c>
      <c r="E54" s="15" t="s">
        <v>140</v>
      </c>
      <c r="F54" s="246">
        <v>0.99029999999999996</v>
      </c>
      <c r="G54" s="195">
        <v>159989</v>
      </c>
      <c r="H54" s="212">
        <v>1.9799999999999999E-4</v>
      </c>
      <c r="I54" s="247">
        <v>122809</v>
      </c>
      <c r="J54" s="197">
        <v>0.47899999999999998</v>
      </c>
      <c r="K54" s="212">
        <v>9.6600000000000005E-2</v>
      </c>
      <c r="L54" s="247">
        <v>282798</v>
      </c>
      <c r="M54" s="197">
        <v>-0.46800000000000003</v>
      </c>
      <c r="N54" s="212">
        <v>5.6000000000000001E-2</v>
      </c>
      <c r="O54" s="245">
        <v>91.6</v>
      </c>
      <c r="P54" s="172">
        <v>1E-3</v>
      </c>
      <c r="Q54" s="18" t="s">
        <v>308</v>
      </c>
      <c r="R54" s="18" t="s">
        <v>308</v>
      </c>
    </row>
    <row r="55" spans="1:18" x14ac:dyDescent="0.25">
      <c r="A55" s="201" t="s">
        <v>196</v>
      </c>
      <c r="B55" s="15">
        <v>12</v>
      </c>
      <c r="C55" s="195">
        <v>40702474</v>
      </c>
      <c r="D55" s="15" t="s">
        <v>312</v>
      </c>
      <c r="E55" s="15" t="s">
        <v>140</v>
      </c>
      <c r="F55" s="246">
        <v>5.9999999999999995E-4</v>
      </c>
      <c r="G55" s="195">
        <v>65448</v>
      </c>
      <c r="H55" s="212">
        <v>5.8199999999999998E-5</v>
      </c>
      <c r="I55" s="247">
        <v>114782</v>
      </c>
      <c r="J55" s="197">
        <v>2.0779999999999998</v>
      </c>
      <c r="K55" s="212">
        <v>0.14099999999999999</v>
      </c>
      <c r="L55" s="247">
        <v>180230</v>
      </c>
      <c r="M55" s="197">
        <v>-2.9249999999999998</v>
      </c>
      <c r="N55" s="212">
        <v>2.5000000000000001E-2</v>
      </c>
      <c r="O55" s="245">
        <v>91.9</v>
      </c>
      <c r="P55" s="172">
        <v>0</v>
      </c>
      <c r="Q55" s="18" t="s">
        <v>308</v>
      </c>
      <c r="R55" s="18" t="s">
        <v>308</v>
      </c>
    </row>
    <row r="56" spans="1:18" x14ac:dyDescent="0.25">
      <c r="A56" s="201" t="s">
        <v>197</v>
      </c>
      <c r="B56" s="15">
        <v>12</v>
      </c>
      <c r="C56" s="195">
        <v>49399132</v>
      </c>
      <c r="D56" s="15" t="s">
        <v>999</v>
      </c>
      <c r="E56" s="15" t="s">
        <v>183</v>
      </c>
      <c r="F56" s="246">
        <v>3.7100000000000001E-2</v>
      </c>
      <c r="G56" s="195">
        <v>137489</v>
      </c>
      <c r="H56" s="212">
        <v>4.5499999999999998E-7</v>
      </c>
      <c r="I56" s="247">
        <v>122780</v>
      </c>
      <c r="J56" s="197">
        <v>0.33400000000000002</v>
      </c>
      <c r="K56" s="212">
        <v>7.6899999999999998E-3</v>
      </c>
      <c r="L56" s="247">
        <v>260269</v>
      </c>
      <c r="M56" s="197">
        <v>0.5</v>
      </c>
      <c r="N56" s="212">
        <v>8.7800000000000005E-8</v>
      </c>
      <c r="O56" s="245">
        <v>62.8</v>
      </c>
      <c r="P56" s="172">
        <v>0.10100000000000001</v>
      </c>
      <c r="Q56" s="18" t="s">
        <v>308</v>
      </c>
      <c r="R56" s="18" t="s">
        <v>2127</v>
      </c>
    </row>
    <row r="57" spans="1:18" x14ac:dyDescent="0.25">
      <c r="A57" s="201" t="s">
        <v>198</v>
      </c>
      <c r="B57" s="15">
        <v>12</v>
      </c>
      <c r="C57" s="195">
        <v>50537815</v>
      </c>
      <c r="D57" s="15" t="s">
        <v>312</v>
      </c>
      <c r="E57" s="15" t="s">
        <v>140</v>
      </c>
      <c r="F57" s="246">
        <v>0.37730000000000002</v>
      </c>
      <c r="G57" s="195">
        <v>161920</v>
      </c>
      <c r="H57" s="212">
        <v>4.6000000000000003E-11</v>
      </c>
      <c r="I57" s="247">
        <v>122798</v>
      </c>
      <c r="J57" s="197">
        <v>0.24299999999999999</v>
      </c>
      <c r="K57" s="212">
        <v>2.6400000000000001E-8</v>
      </c>
      <c r="L57" s="247">
        <v>284718</v>
      </c>
      <c r="M57" s="197">
        <v>0.249</v>
      </c>
      <c r="N57" s="212">
        <v>1.3800000000000001E-17</v>
      </c>
      <c r="O57" s="245">
        <v>0</v>
      </c>
      <c r="P57" s="172">
        <v>0.85199999999999998</v>
      </c>
      <c r="Q57" s="18" t="s">
        <v>2127</v>
      </c>
      <c r="R57" s="18" t="s">
        <v>308</v>
      </c>
    </row>
    <row r="58" spans="1:18" x14ac:dyDescent="0.25">
      <c r="A58" s="201" t="s">
        <v>199</v>
      </c>
      <c r="B58" s="15">
        <v>12</v>
      </c>
      <c r="C58" s="195">
        <v>52789795</v>
      </c>
      <c r="D58" s="15" t="s">
        <v>142</v>
      </c>
      <c r="E58" s="15" t="s">
        <v>143</v>
      </c>
      <c r="F58" s="246">
        <v>1.2999999999999999E-3</v>
      </c>
      <c r="G58" s="195">
        <v>78950</v>
      </c>
      <c r="H58" s="212">
        <v>7.64E-5</v>
      </c>
      <c r="I58" s="247">
        <v>66007</v>
      </c>
      <c r="J58" s="197">
        <v>-1.6479999999999999</v>
      </c>
      <c r="K58" s="212">
        <v>4.9700000000000001E-2</v>
      </c>
      <c r="L58" s="247">
        <v>144957</v>
      </c>
      <c r="M58" s="197">
        <v>1.8069999999999999</v>
      </c>
      <c r="N58" s="212">
        <v>7.0800000000000002E-2</v>
      </c>
      <c r="O58" s="245">
        <v>93.4</v>
      </c>
      <c r="P58" s="172">
        <v>0</v>
      </c>
      <c r="Q58" s="18" t="s">
        <v>308</v>
      </c>
      <c r="R58" s="18" t="s">
        <v>308</v>
      </c>
    </row>
    <row r="59" spans="1:18" x14ac:dyDescent="0.25">
      <c r="A59" s="201" t="s">
        <v>200</v>
      </c>
      <c r="B59" s="15">
        <v>12</v>
      </c>
      <c r="C59" s="195">
        <v>123806219</v>
      </c>
      <c r="D59" s="15" t="s">
        <v>312</v>
      </c>
      <c r="E59" s="15" t="s">
        <v>143</v>
      </c>
      <c r="F59" s="246">
        <v>0.2059</v>
      </c>
      <c r="G59" s="195">
        <v>159955</v>
      </c>
      <c r="H59" s="212">
        <v>3.7900000000000001E-6</v>
      </c>
      <c r="I59" s="247">
        <v>122798</v>
      </c>
      <c r="J59" s="197">
        <v>-0.13700000000000001</v>
      </c>
      <c r="K59" s="212">
        <v>6.4099999999999999E-3</v>
      </c>
      <c r="L59" s="247">
        <v>282753</v>
      </c>
      <c r="M59" s="197">
        <v>-0.182</v>
      </c>
      <c r="N59" s="212">
        <v>2.7700000000000001E-7</v>
      </c>
      <c r="O59" s="245">
        <v>12.9</v>
      </c>
      <c r="P59" s="172">
        <v>0.28399999999999997</v>
      </c>
      <c r="Q59" s="18" t="s">
        <v>308</v>
      </c>
      <c r="R59" s="18" t="s">
        <v>2127</v>
      </c>
    </row>
    <row r="60" spans="1:18" x14ac:dyDescent="0.25">
      <c r="A60" s="201" t="s">
        <v>201</v>
      </c>
      <c r="B60" s="15">
        <v>14</v>
      </c>
      <c r="C60" s="195">
        <v>23865885</v>
      </c>
      <c r="D60" s="15" t="s">
        <v>999</v>
      </c>
      <c r="E60" s="15" t="s">
        <v>140</v>
      </c>
      <c r="F60" s="246">
        <v>0.33479999999999999</v>
      </c>
      <c r="G60" s="195">
        <v>161892</v>
      </c>
      <c r="H60" s="212">
        <v>2.8000000000000002E-13</v>
      </c>
      <c r="I60" s="247">
        <v>122780</v>
      </c>
      <c r="J60" s="197">
        <v>-0.21099999999999999</v>
      </c>
      <c r="K60" s="212">
        <v>1.8099999999999999E-5</v>
      </c>
      <c r="L60" s="247">
        <v>284672</v>
      </c>
      <c r="M60" s="197">
        <v>-0.28199999999999997</v>
      </c>
      <c r="N60" s="212">
        <v>2.9599999999999998E-16</v>
      </c>
      <c r="O60" s="245">
        <v>72.400000000000006</v>
      </c>
      <c r="P60" s="172">
        <v>5.7000000000000002E-2</v>
      </c>
      <c r="Q60" s="18" t="s">
        <v>2127</v>
      </c>
      <c r="R60" s="18" t="s">
        <v>308</v>
      </c>
    </row>
    <row r="61" spans="1:18" x14ac:dyDescent="0.25">
      <c r="A61" s="201" t="s">
        <v>202</v>
      </c>
      <c r="B61" s="15">
        <v>15</v>
      </c>
      <c r="C61" s="195">
        <v>25926043</v>
      </c>
      <c r="D61" s="15" t="s">
        <v>999</v>
      </c>
      <c r="E61" s="15" t="s">
        <v>143</v>
      </c>
      <c r="F61" s="246">
        <v>0</v>
      </c>
      <c r="G61" s="195">
        <v>37288</v>
      </c>
      <c r="H61" s="212">
        <v>1.1599999999999999E-2</v>
      </c>
      <c r="I61" s="247">
        <v>25654</v>
      </c>
      <c r="J61" s="197">
        <v>1.8740000000000001</v>
      </c>
      <c r="K61" s="212">
        <v>0.38100000000000001</v>
      </c>
      <c r="L61" s="247">
        <v>62942</v>
      </c>
      <c r="M61" s="197">
        <v>-6.476</v>
      </c>
      <c r="N61" s="212">
        <v>0.17599999999999999</v>
      </c>
      <c r="O61" s="245">
        <v>78.400000000000006</v>
      </c>
      <c r="P61" s="172">
        <v>3.1E-2</v>
      </c>
      <c r="Q61" s="18" t="s">
        <v>308</v>
      </c>
      <c r="R61" s="18" t="s">
        <v>308</v>
      </c>
    </row>
    <row r="62" spans="1:18" x14ac:dyDescent="0.25">
      <c r="A62" s="201" t="s">
        <v>203</v>
      </c>
      <c r="B62" s="15">
        <v>15</v>
      </c>
      <c r="C62" s="195">
        <v>63433766</v>
      </c>
      <c r="D62" s="15" t="s">
        <v>330</v>
      </c>
      <c r="E62" s="15" t="s">
        <v>140</v>
      </c>
      <c r="F62" s="246">
        <v>0.67879999999999996</v>
      </c>
      <c r="G62" s="195">
        <v>156280</v>
      </c>
      <c r="H62" s="212">
        <v>1.77E-6</v>
      </c>
      <c r="I62" s="247">
        <v>100500</v>
      </c>
      <c r="J62" s="197">
        <v>-0.14000000000000001</v>
      </c>
      <c r="K62" s="212">
        <v>4.0099999999999997E-2</v>
      </c>
      <c r="L62" s="247">
        <v>256780</v>
      </c>
      <c r="M62" s="197">
        <v>-0.249</v>
      </c>
      <c r="N62" s="212">
        <v>1.8700000000000001E-6</v>
      </c>
      <c r="O62" s="245">
        <v>68.5</v>
      </c>
      <c r="P62" s="172">
        <v>7.4999999999999997E-2</v>
      </c>
      <c r="Q62" s="18" t="s">
        <v>308</v>
      </c>
      <c r="R62" s="18" t="s">
        <v>308</v>
      </c>
    </row>
    <row r="63" spans="1:18" x14ac:dyDescent="0.25">
      <c r="A63" s="201" t="s">
        <v>204</v>
      </c>
      <c r="B63" s="15">
        <v>16</v>
      </c>
      <c r="C63" s="195">
        <v>707113</v>
      </c>
      <c r="D63" s="15" t="s">
        <v>142</v>
      </c>
      <c r="E63" s="15" t="s">
        <v>140</v>
      </c>
      <c r="F63" s="246">
        <v>3.5000000000000001E-3</v>
      </c>
      <c r="G63" s="195">
        <v>148797</v>
      </c>
      <c r="H63" s="212">
        <v>3.1099999999999999E-6</v>
      </c>
      <c r="I63" s="247">
        <v>108064</v>
      </c>
      <c r="J63" s="197">
        <v>-0.879</v>
      </c>
      <c r="K63" s="212">
        <v>0.19</v>
      </c>
      <c r="L63" s="247">
        <v>256861</v>
      </c>
      <c r="M63" s="197">
        <v>2.9790000000000001</v>
      </c>
      <c r="N63" s="212">
        <v>2.8900000000000002E-3</v>
      </c>
      <c r="O63" s="245">
        <v>92.7</v>
      </c>
      <c r="P63" s="172">
        <v>0</v>
      </c>
      <c r="Q63" s="18" t="s">
        <v>308</v>
      </c>
      <c r="R63" s="18" t="s">
        <v>308</v>
      </c>
    </row>
    <row r="64" spans="1:18" x14ac:dyDescent="0.25">
      <c r="A64" s="201" t="s">
        <v>205</v>
      </c>
      <c r="B64" s="15">
        <v>16</v>
      </c>
      <c r="C64" s="195">
        <v>75390316</v>
      </c>
      <c r="D64" s="15" t="s">
        <v>330</v>
      </c>
      <c r="E64" s="15" t="s">
        <v>140</v>
      </c>
      <c r="F64" s="246">
        <v>0.58350000000000002</v>
      </c>
      <c r="G64" s="195">
        <v>56926</v>
      </c>
      <c r="H64" s="212">
        <v>1.5200000000000001E-4</v>
      </c>
      <c r="I64" s="247">
        <v>8502</v>
      </c>
      <c r="J64" s="197">
        <v>-0.38600000000000001</v>
      </c>
      <c r="K64" s="212">
        <v>6.7199999999999996E-2</v>
      </c>
      <c r="L64" s="247">
        <v>65428</v>
      </c>
      <c r="M64" s="197">
        <v>0.29299999999999998</v>
      </c>
      <c r="N64" s="212">
        <v>3.81E-3</v>
      </c>
      <c r="O64" s="245">
        <v>87.8</v>
      </c>
      <c r="P64" s="172">
        <v>4.0000000000000001E-3</v>
      </c>
      <c r="Q64" s="18" t="s">
        <v>308</v>
      </c>
      <c r="R64" s="18" t="s">
        <v>308</v>
      </c>
    </row>
    <row r="65" spans="1:18" x14ac:dyDescent="0.25">
      <c r="A65" s="201" t="s">
        <v>206</v>
      </c>
      <c r="B65" s="15">
        <v>16</v>
      </c>
      <c r="C65" s="195">
        <v>89704365</v>
      </c>
      <c r="D65" s="15" t="s">
        <v>312</v>
      </c>
      <c r="E65" s="15" t="s">
        <v>183</v>
      </c>
      <c r="F65" s="246">
        <v>0.26040000000000002</v>
      </c>
      <c r="G65" s="195">
        <v>142887</v>
      </c>
      <c r="H65" s="212">
        <v>4.3499999999999998E-11</v>
      </c>
      <c r="I65" s="247">
        <v>118677</v>
      </c>
      <c r="J65" s="197">
        <v>0.24299999999999999</v>
      </c>
      <c r="K65" s="212">
        <v>1.68E-6</v>
      </c>
      <c r="L65" s="247">
        <v>261564</v>
      </c>
      <c r="M65" s="197">
        <v>0.27500000000000002</v>
      </c>
      <c r="N65" s="212">
        <v>1.02E-15</v>
      </c>
      <c r="O65" s="245">
        <v>0</v>
      </c>
      <c r="P65" s="172">
        <v>0.40600000000000003</v>
      </c>
      <c r="Q65" s="18" t="s">
        <v>2127</v>
      </c>
      <c r="R65" s="18" t="s">
        <v>308</v>
      </c>
    </row>
    <row r="66" spans="1:18" x14ac:dyDescent="0.25">
      <c r="A66" s="201" t="s">
        <v>207</v>
      </c>
      <c r="B66" s="15">
        <v>17</v>
      </c>
      <c r="C66" s="195">
        <v>650814</v>
      </c>
      <c r="D66" s="15" t="s">
        <v>330</v>
      </c>
      <c r="E66" s="15" t="s">
        <v>143</v>
      </c>
      <c r="F66" s="246">
        <v>2.0000000000000001E-4</v>
      </c>
      <c r="G66" s="195">
        <v>47558</v>
      </c>
      <c r="H66" s="212">
        <v>2.0100000000000001E-3</v>
      </c>
      <c r="I66" s="247">
        <v>74008</v>
      </c>
      <c r="J66" s="197">
        <v>1.1599999999999999</v>
      </c>
      <c r="K66" s="212">
        <v>0.36899999999999999</v>
      </c>
      <c r="L66" s="247">
        <v>121566</v>
      </c>
      <c r="M66" s="197">
        <v>-3.907</v>
      </c>
      <c r="N66" s="212">
        <v>0.189</v>
      </c>
      <c r="O66" s="245">
        <v>87.4</v>
      </c>
      <c r="P66" s="172">
        <v>5.0000000000000001E-3</v>
      </c>
      <c r="Q66" s="18" t="s">
        <v>308</v>
      </c>
      <c r="R66" s="18" t="s">
        <v>308</v>
      </c>
    </row>
    <row r="67" spans="1:18" x14ac:dyDescent="0.25">
      <c r="A67" s="201" t="s">
        <v>208</v>
      </c>
      <c r="B67" s="15">
        <v>17</v>
      </c>
      <c r="C67" s="195">
        <v>7646363</v>
      </c>
      <c r="D67" s="15" t="s">
        <v>330</v>
      </c>
      <c r="E67" s="15" t="s">
        <v>140</v>
      </c>
      <c r="F67" s="246">
        <v>0.99929999999999997</v>
      </c>
      <c r="G67" s="195">
        <v>80413</v>
      </c>
      <c r="H67" s="212">
        <v>3.4800000000000001E-6</v>
      </c>
      <c r="I67" s="247">
        <v>99301</v>
      </c>
      <c r="J67" s="197">
        <v>-0.184</v>
      </c>
      <c r="K67" s="212">
        <v>0.47099999999999997</v>
      </c>
      <c r="L67" s="247">
        <v>179714</v>
      </c>
      <c r="M67" s="197">
        <v>-5.9420000000000002</v>
      </c>
      <c r="N67" s="212">
        <v>6.2699999999999995E-4</v>
      </c>
      <c r="O67" s="245">
        <v>89.8</v>
      </c>
      <c r="P67" s="172">
        <v>2E-3</v>
      </c>
      <c r="Q67" s="18" t="s">
        <v>308</v>
      </c>
      <c r="R67" s="18" t="s">
        <v>308</v>
      </c>
    </row>
    <row r="68" spans="1:18" x14ac:dyDescent="0.25">
      <c r="A68" s="201" t="s">
        <v>209</v>
      </c>
      <c r="B68" s="15">
        <v>17</v>
      </c>
      <c r="C68" s="195">
        <v>43922921</v>
      </c>
      <c r="D68" s="15" t="s">
        <v>999</v>
      </c>
      <c r="E68" s="15" t="s">
        <v>143</v>
      </c>
      <c r="F68" s="246">
        <v>2.0000000000000001E-4</v>
      </c>
      <c r="G68" s="195">
        <v>59671</v>
      </c>
      <c r="H68" s="212">
        <v>2.1599999999999999E-4</v>
      </c>
      <c r="I68" s="247">
        <v>94174</v>
      </c>
      <c r="J68" s="197">
        <v>4.0949999999999998</v>
      </c>
      <c r="K68" s="212">
        <v>4.9399999999999999E-2</v>
      </c>
      <c r="L68" s="247">
        <v>153845</v>
      </c>
      <c r="M68" s="197">
        <v>6.8769999999999998</v>
      </c>
      <c r="N68" s="212">
        <v>2.4000000000000001E-4</v>
      </c>
      <c r="O68" s="245">
        <v>65.900000000000006</v>
      </c>
      <c r="P68" s="172">
        <v>8.6999999999999994E-2</v>
      </c>
      <c r="Q68" s="18" t="s">
        <v>308</v>
      </c>
      <c r="R68" s="18" t="s">
        <v>308</v>
      </c>
    </row>
    <row r="69" spans="1:18" x14ac:dyDescent="0.25">
      <c r="A69" s="201" t="s">
        <v>210</v>
      </c>
      <c r="B69" s="15">
        <v>17</v>
      </c>
      <c r="C69" s="195">
        <v>46688256</v>
      </c>
      <c r="D69" s="15" t="s">
        <v>330</v>
      </c>
      <c r="E69" s="15" t="s">
        <v>143</v>
      </c>
      <c r="F69" s="246">
        <v>8.6800000000000002E-2</v>
      </c>
      <c r="G69" s="195">
        <v>161881</v>
      </c>
      <c r="H69" s="212">
        <v>2.7400000000000001E-9</v>
      </c>
      <c r="I69" s="247">
        <v>122809</v>
      </c>
      <c r="J69" s="197">
        <v>-0.20300000000000001</v>
      </c>
      <c r="K69" s="212">
        <v>4.8899999999999999E-2</v>
      </c>
      <c r="L69" s="247">
        <v>284690</v>
      </c>
      <c r="M69" s="197">
        <v>-0.45600000000000002</v>
      </c>
      <c r="N69" s="212">
        <v>3.8000000000000003E-8</v>
      </c>
      <c r="O69" s="245">
        <v>87.3</v>
      </c>
      <c r="P69" s="172">
        <v>5.0000000000000001E-3</v>
      </c>
      <c r="Q69" s="18" t="s">
        <v>308</v>
      </c>
      <c r="R69" s="18" t="s">
        <v>2127</v>
      </c>
    </row>
    <row r="70" spans="1:18" x14ac:dyDescent="0.25">
      <c r="A70" s="201" t="s">
        <v>211</v>
      </c>
      <c r="B70" s="15">
        <v>17</v>
      </c>
      <c r="C70" s="195">
        <v>59483766</v>
      </c>
      <c r="D70" s="15" t="s">
        <v>312</v>
      </c>
      <c r="E70" s="15" t="s">
        <v>143</v>
      </c>
      <c r="F70" s="246">
        <v>0.73419999999999996</v>
      </c>
      <c r="G70" s="195">
        <v>159180</v>
      </c>
      <c r="H70" s="212">
        <v>5.7099999999999999E-10</v>
      </c>
      <c r="I70" s="247">
        <v>122798</v>
      </c>
      <c r="J70" s="197">
        <v>0.26100000000000001</v>
      </c>
      <c r="K70" s="212">
        <v>3.2299999999999998E-8</v>
      </c>
      <c r="L70" s="247">
        <v>281978</v>
      </c>
      <c r="M70" s="197">
        <v>0.26200000000000001</v>
      </c>
      <c r="N70" s="212">
        <v>1.9499999999999999E-16</v>
      </c>
      <c r="O70" s="245">
        <v>0</v>
      </c>
      <c r="P70" s="172">
        <v>0.96899999999999997</v>
      </c>
      <c r="Q70" s="18" t="s">
        <v>2127</v>
      </c>
      <c r="R70" s="18" t="s">
        <v>308</v>
      </c>
    </row>
    <row r="71" spans="1:18" x14ac:dyDescent="0.25">
      <c r="A71" s="201" t="s">
        <v>212</v>
      </c>
      <c r="B71" s="15">
        <v>18</v>
      </c>
      <c r="C71" s="195">
        <v>13826678</v>
      </c>
      <c r="D71" s="15" t="s">
        <v>330</v>
      </c>
      <c r="E71" s="15" t="s">
        <v>143</v>
      </c>
      <c r="F71" s="246">
        <v>7.1000000000000004E-3</v>
      </c>
      <c r="G71" s="195">
        <v>161520</v>
      </c>
      <c r="H71" s="212">
        <v>4.4599999999999996E-6</v>
      </c>
      <c r="I71" s="247">
        <v>122809</v>
      </c>
      <c r="J71" s="197">
        <v>-0.68200000000000005</v>
      </c>
      <c r="K71" s="212">
        <v>5.7099999999999998E-2</v>
      </c>
      <c r="L71" s="247">
        <v>284329</v>
      </c>
      <c r="M71" s="197">
        <v>-1.3009999999999999</v>
      </c>
      <c r="N71" s="212">
        <v>8.85E-6</v>
      </c>
      <c r="O71" s="245">
        <v>73.7</v>
      </c>
      <c r="P71" s="172">
        <v>5.0999999999999997E-2</v>
      </c>
      <c r="Q71" s="18" t="s">
        <v>308</v>
      </c>
      <c r="R71" s="18" t="s">
        <v>308</v>
      </c>
    </row>
    <row r="72" spans="1:18" x14ac:dyDescent="0.25">
      <c r="A72" s="201" t="s">
        <v>213</v>
      </c>
      <c r="B72" s="15">
        <v>19</v>
      </c>
      <c r="C72" s="195">
        <v>2249477</v>
      </c>
      <c r="D72" s="15" t="s">
        <v>999</v>
      </c>
      <c r="E72" s="15" t="s">
        <v>143</v>
      </c>
      <c r="F72" s="246">
        <v>0.82389999999999997</v>
      </c>
      <c r="G72" s="195">
        <v>133869</v>
      </c>
      <c r="H72" s="212">
        <v>1.73E-7</v>
      </c>
      <c r="I72" s="247">
        <v>118656</v>
      </c>
      <c r="J72" s="197">
        <v>-0.19400000000000001</v>
      </c>
      <c r="K72" s="212">
        <v>1.6199999999999999E-3</v>
      </c>
      <c r="L72" s="247">
        <v>252525</v>
      </c>
      <c r="M72" s="197">
        <v>-0.26500000000000001</v>
      </c>
      <c r="N72" s="212">
        <v>5.9399999999999998E-9</v>
      </c>
      <c r="O72" s="245">
        <v>53.1</v>
      </c>
      <c r="P72" s="172">
        <v>0.14399999999999999</v>
      </c>
      <c r="Q72" s="18" t="s">
        <v>308</v>
      </c>
      <c r="R72" s="18" t="s">
        <v>2127</v>
      </c>
    </row>
    <row r="73" spans="1:18" x14ac:dyDescent="0.25">
      <c r="A73" s="201" t="s">
        <v>214</v>
      </c>
      <c r="B73" s="15">
        <v>19</v>
      </c>
      <c r="C73" s="195">
        <v>11526765</v>
      </c>
      <c r="D73" s="15" t="s">
        <v>312</v>
      </c>
      <c r="E73" s="15" t="s">
        <v>143</v>
      </c>
      <c r="F73" s="246">
        <v>0.4607</v>
      </c>
      <c r="G73" s="195">
        <v>160535</v>
      </c>
      <c r="H73" s="212">
        <v>1.9700000000000001E-22</v>
      </c>
      <c r="I73" s="247">
        <v>122797</v>
      </c>
      <c r="J73" s="197">
        <v>-0.28599999999999998</v>
      </c>
      <c r="K73" s="212">
        <v>3.0099999999999998E-11</v>
      </c>
      <c r="L73" s="247">
        <v>283332</v>
      </c>
      <c r="M73" s="197">
        <v>-0.33</v>
      </c>
      <c r="N73" s="212">
        <v>1.9899999999999999E-31</v>
      </c>
      <c r="O73" s="245">
        <v>44.5</v>
      </c>
      <c r="P73" s="172">
        <v>0.18</v>
      </c>
      <c r="Q73" s="18" t="s">
        <v>2127</v>
      </c>
      <c r="R73" s="18" t="s">
        <v>308</v>
      </c>
    </row>
    <row r="74" spans="1:18" x14ac:dyDescent="0.25">
      <c r="A74" s="201" t="s">
        <v>215</v>
      </c>
      <c r="B74" s="15">
        <v>19</v>
      </c>
      <c r="C74" s="195">
        <v>15586619</v>
      </c>
      <c r="D74" s="15" t="s">
        <v>999</v>
      </c>
      <c r="E74" s="15" t="s">
        <v>140</v>
      </c>
      <c r="F74" s="246">
        <v>8.0000000000000004E-4</v>
      </c>
      <c r="G74" s="195">
        <v>114863</v>
      </c>
      <c r="H74" s="212">
        <v>3.8E-6</v>
      </c>
      <c r="I74" s="247">
        <v>121487</v>
      </c>
      <c r="J74" s="197">
        <v>0.72799999999999998</v>
      </c>
      <c r="K74" s="212">
        <v>0.251</v>
      </c>
      <c r="L74" s="247">
        <v>236350</v>
      </c>
      <c r="M74" s="197">
        <v>2.875</v>
      </c>
      <c r="N74" s="212">
        <v>1.8200000000000001E-4</v>
      </c>
      <c r="O74" s="245">
        <v>87.2</v>
      </c>
      <c r="P74" s="172">
        <v>5.0000000000000001E-3</v>
      </c>
      <c r="Q74" s="18" t="s">
        <v>308</v>
      </c>
      <c r="R74" s="18" t="s">
        <v>308</v>
      </c>
    </row>
    <row r="75" spans="1:18" x14ac:dyDescent="0.25">
      <c r="A75" s="201" t="s">
        <v>216</v>
      </c>
      <c r="B75" s="15">
        <v>19</v>
      </c>
      <c r="C75" s="195">
        <v>19789528</v>
      </c>
      <c r="D75" s="15" t="s">
        <v>312</v>
      </c>
      <c r="E75" s="15" t="s">
        <v>140</v>
      </c>
      <c r="F75" s="246">
        <v>0.91459999999999997</v>
      </c>
      <c r="G75" s="195">
        <v>161907</v>
      </c>
      <c r="H75" s="212">
        <v>1.92E-8</v>
      </c>
      <c r="I75" s="247">
        <v>122798</v>
      </c>
      <c r="J75" s="197">
        <v>-0.16900000000000001</v>
      </c>
      <c r="K75" s="212">
        <v>1.7100000000000001E-2</v>
      </c>
      <c r="L75" s="247">
        <v>284705</v>
      </c>
      <c r="M75" s="197">
        <v>-0.29199999999999998</v>
      </c>
      <c r="N75" s="212">
        <v>1.5300000000000001E-8</v>
      </c>
      <c r="O75" s="245">
        <v>75.5</v>
      </c>
      <c r="P75" s="172">
        <v>4.3999999999999997E-2</v>
      </c>
      <c r="Q75" s="18" t="s">
        <v>308</v>
      </c>
      <c r="R75" s="18" t="s">
        <v>2127</v>
      </c>
    </row>
    <row r="76" spans="1:18" x14ac:dyDescent="0.25">
      <c r="A76" s="201" t="s">
        <v>217</v>
      </c>
      <c r="B76" s="15">
        <v>19</v>
      </c>
      <c r="C76" s="195">
        <v>38189627</v>
      </c>
      <c r="D76" s="15" t="s">
        <v>999</v>
      </c>
      <c r="E76" s="15" t="s">
        <v>143</v>
      </c>
      <c r="F76" s="246">
        <v>0.99819999999999998</v>
      </c>
      <c r="G76" s="195">
        <v>126471</v>
      </c>
      <c r="H76" s="212">
        <v>6.7000000000000002E-5</v>
      </c>
      <c r="I76" s="247">
        <v>103905</v>
      </c>
      <c r="J76" s="197">
        <v>-1.2749999999999999</v>
      </c>
      <c r="K76" s="212">
        <v>4.5999999999999999E-2</v>
      </c>
      <c r="L76" s="247">
        <v>230376</v>
      </c>
      <c r="M76" s="197">
        <v>-2.0379999999999998</v>
      </c>
      <c r="N76" s="212">
        <v>3.82E-5</v>
      </c>
      <c r="O76" s="245">
        <v>43.6</v>
      </c>
      <c r="P76" s="172">
        <v>0.183</v>
      </c>
      <c r="Q76" s="18" t="s">
        <v>308</v>
      </c>
      <c r="R76" s="18" t="s">
        <v>308</v>
      </c>
    </row>
    <row r="77" spans="1:18" x14ac:dyDescent="0.25">
      <c r="A77" s="201" t="s">
        <v>218</v>
      </c>
      <c r="B77" s="15">
        <v>19</v>
      </c>
      <c r="C77" s="195">
        <v>41111069</v>
      </c>
      <c r="D77" s="15" t="s">
        <v>142</v>
      </c>
      <c r="E77" s="15" t="s">
        <v>140</v>
      </c>
      <c r="F77" s="246">
        <v>0.45040000000000002</v>
      </c>
      <c r="G77" s="195">
        <v>151790</v>
      </c>
      <c r="H77" s="212">
        <v>3.9400000000000002E-5</v>
      </c>
      <c r="I77" s="247">
        <v>113813</v>
      </c>
      <c r="J77" s="197">
        <v>0.86</v>
      </c>
      <c r="K77" s="212">
        <v>0.19500000000000001</v>
      </c>
      <c r="L77" s="247">
        <v>265603</v>
      </c>
      <c r="M77" s="197">
        <v>3.6709999999999998</v>
      </c>
      <c r="N77" s="212">
        <v>2.42E-4</v>
      </c>
      <c r="O77" s="245">
        <v>76</v>
      </c>
      <c r="P77" s="172">
        <v>4.1000000000000002E-2</v>
      </c>
      <c r="Q77" s="18" t="s">
        <v>308</v>
      </c>
      <c r="R77" s="18" t="s">
        <v>308</v>
      </c>
    </row>
    <row r="78" spans="1:18" x14ac:dyDescent="0.25">
      <c r="A78" s="201" t="s">
        <v>219</v>
      </c>
      <c r="B78" s="15">
        <v>19</v>
      </c>
      <c r="C78" s="195">
        <v>50139932</v>
      </c>
      <c r="D78" s="15" t="s">
        <v>330</v>
      </c>
      <c r="E78" s="15" t="s">
        <v>143</v>
      </c>
      <c r="F78" s="246">
        <v>8.0999999999999996E-3</v>
      </c>
      <c r="G78" s="195">
        <v>147849</v>
      </c>
      <c r="H78" s="212">
        <v>1.3499999999999999E-5</v>
      </c>
      <c r="I78" s="247">
        <v>122809</v>
      </c>
      <c r="J78" s="197">
        <v>1.3080000000000001</v>
      </c>
      <c r="K78" s="212">
        <v>1.1900000000000001E-3</v>
      </c>
      <c r="L78" s="247">
        <v>270658</v>
      </c>
      <c r="M78" s="197">
        <v>1.4990000000000001</v>
      </c>
      <c r="N78" s="212">
        <v>1.3300000000000001E-7</v>
      </c>
      <c r="O78" s="245">
        <v>0</v>
      </c>
      <c r="P78" s="172">
        <v>0.55400000000000005</v>
      </c>
      <c r="Q78" s="18" t="s">
        <v>2127</v>
      </c>
      <c r="R78" s="18" t="s">
        <v>308</v>
      </c>
    </row>
    <row r="79" spans="1:18" x14ac:dyDescent="0.25">
      <c r="A79" s="201" t="s">
        <v>220</v>
      </c>
      <c r="B79" s="15">
        <v>20</v>
      </c>
      <c r="C79" s="195">
        <v>23375624</v>
      </c>
      <c r="D79" s="15" t="s">
        <v>312</v>
      </c>
      <c r="E79" s="15" t="s">
        <v>143</v>
      </c>
      <c r="F79" s="246">
        <v>0.99809999999999999</v>
      </c>
      <c r="G79" s="195">
        <v>153722</v>
      </c>
      <c r="H79" s="212">
        <v>2.03E-4</v>
      </c>
      <c r="I79" s="247">
        <v>122798</v>
      </c>
      <c r="J79" s="197">
        <v>0.27600000000000002</v>
      </c>
      <c r="K79" s="212">
        <v>0.27900000000000003</v>
      </c>
      <c r="L79" s="247">
        <v>276520</v>
      </c>
      <c r="M79" s="197">
        <v>1.02</v>
      </c>
      <c r="N79" s="212">
        <v>2.7399999999999998E-3</v>
      </c>
      <c r="O79" s="245">
        <v>80.7</v>
      </c>
      <c r="P79" s="172">
        <v>2.3E-2</v>
      </c>
      <c r="Q79" s="18" t="s">
        <v>308</v>
      </c>
      <c r="R79" s="18" t="s">
        <v>308</v>
      </c>
    </row>
    <row r="80" spans="1:18" x14ac:dyDescent="0.25">
      <c r="A80" s="201" t="s">
        <v>221</v>
      </c>
      <c r="B80" s="15">
        <v>20</v>
      </c>
      <c r="C80" s="195">
        <v>33764554</v>
      </c>
      <c r="D80" s="15" t="s">
        <v>312</v>
      </c>
      <c r="E80" s="15" t="s">
        <v>140</v>
      </c>
      <c r="F80" s="246">
        <v>0.88739999999999997</v>
      </c>
      <c r="G80" s="195">
        <v>161924</v>
      </c>
      <c r="H80" s="212">
        <v>4.15E-7</v>
      </c>
      <c r="I80" s="247">
        <v>122798</v>
      </c>
      <c r="J80" s="197">
        <v>0.20699999999999999</v>
      </c>
      <c r="K80" s="212">
        <v>2.48E-3</v>
      </c>
      <c r="L80" s="247">
        <v>284722</v>
      </c>
      <c r="M80" s="197">
        <v>0.26500000000000001</v>
      </c>
      <c r="N80" s="212">
        <v>1.1900000000000001E-8</v>
      </c>
      <c r="O80" s="245">
        <v>3.7</v>
      </c>
      <c r="P80" s="172">
        <v>0.308</v>
      </c>
      <c r="Q80" s="18" t="s">
        <v>308</v>
      </c>
      <c r="R80" s="18" t="s">
        <v>2127</v>
      </c>
    </row>
    <row r="81" spans="1:18" x14ac:dyDescent="0.25">
      <c r="A81" s="201" t="s">
        <v>222</v>
      </c>
      <c r="B81" s="15">
        <v>20</v>
      </c>
      <c r="C81" s="195">
        <v>47308798</v>
      </c>
      <c r="D81" s="15" t="s">
        <v>312</v>
      </c>
      <c r="E81" s="15" t="s">
        <v>140</v>
      </c>
      <c r="F81" s="246">
        <v>0.42209999999999998</v>
      </c>
      <c r="G81" s="195">
        <v>158524</v>
      </c>
      <c r="H81" s="212">
        <v>2.2900000000000001E-5</v>
      </c>
      <c r="I81" s="247">
        <v>122798</v>
      </c>
      <c r="J81" s="197">
        <v>-0.17699999999999999</v>
      </c>
      <c r="K81" s="212">
        <v>2.5599999999999999E-5</v>
      </c>
      <c r="L81" s="247">
        <v>281322</v>
      </c>
      <c r="M81" s="197">
        <v>-0.16800000000000001</v>
      </c>
      <c r="N81" s="212">
        <v>4.7500000000000003E-9</v>
      </c>
      <c r="O81" s="245">
        <v>0</v>
      </c>
      <c r="P81" s="172">
        <v>0.79600000000000004</v>
      </c>
      <c r="Q81" s="18" t="s">
        <v>2127</v>
      </c>
      <c r="R81" s="18" t="s">
        <v>308</v>
      </c>
    </row>
    <row r="82" spans="1:18" x14ac:dyDescent="0.25">
      <c r="A82" s="201" t="s">
        <v>223</v>
      </c>
      <c r="B82" s="15">
        <v>20</v>
      </c>
      <c r="C82" s="195">
        <v>48011008</v>
      </c>
      <c r="D82" s="15" t="s">
        <v>312</v>
      </c>
      <c r="E82" s="15" t="s">
        <v>140</v>
      </c>
      <c r="F82" s="246">
        <v>0.44180000000000003</v>
      </c>
      <c r="G82" s="195">
        <v>161740</v>
      </c>
      <c r="H82" s="212">
        <v>4.1599999999999997E-9</v>
      </c>
      <c r="I82" s="247">
        <v>122798</v>
      </c>
      <c r="J82" s="197">
        <v>3.5999999999999997E-2</v>
      </c>
      <c r="K82" s="212">
        <v>0.20699999999999999</v>
      </c>
      <c r="L82" s="247">
        <v>284538</v>
      </c>
      <c r="M82" s="197">
        <v>0.14299999999999999</v>
      </c>
      <c r="N82" s="212">
        <v>5.6599999999999996E-7</v>
      </c>
      <c r="O82" s="245">
        <v>90.2</v>
      </c>
      <c r="P82" s="172">
        <v>1E-3</v>
      </c>
      <c r="Q82" s="18" t="s">
        <v>308</v>
      </c>
      <c r="R82" s="18" t="s">
        <v>308</v>
      </c>
    </row>
    <row r="83" spans="1:18" x14ac:dyDescent="0.25">
      <c r="A83" s="201" t="s">
        <v>224</v>
      </c>
      <c r="B83" s="15">
        <v>21</v>
      </c>
      <c r="C83" s="195">
        <v>45107562</v>
      </c>
      <c r="D83" s="15" t="s">
        <v>330</v>
      </c>
      <c r="E83" s="15" t="s">
        <v>143</v>
      </c>
      <c r="F83" s="246">
        <v>0.38440000000000002</v>
      </c>
      <c r="G83" s="195">
        <v>149288</v>
      </c>
      <c r="H83" s="212">
        <v>7.2400000000000001E-6</v>
      </c>
      <c r="I83" s="247">
        <v>100500</v>
      </c>
      <c r="J83" s="197">
        <v>-0.17100000000000001</v>
      </c>
      <c r="K83" s="212">
        <v>1.3100000000000001E-2</v>
      </c>
      <c r="L83" s="247">
        <v>249788</v>
      </c>
      <c r="M83" s="197">
        <v>-0.24299999999999999</v>
      </c>
      <c r="N83" s="212">
        <v>1.19E-6</v>
      </c>
      <c r="O83" s="245">
        <v>34</v>
      </c>
      <c r="P83" s="172">
        <v>0.218</v>
      </c>
      <c r="Q83" s="18" t="s">
        <v>308</v>
      </c>
      <c r="R83" s="18" t="s">
        <v>2127</v>
      </c>
    </row>
    <row r="84" spans="1:18" x14ac:dyDescent="0.25">
      <c r="A84" s="210" t="s">
        <v>225</v>
      </c>
      <c r="B84" s="192">
        <v>22</v>
      </c>
      <c r="C84" s="193">
        <v>40729614</v>
      </c>
      <c r="D84" s="192" t="s">
        <v>999</v>
      </c>
      <c r="E84" s="192" t="s">
        <v>140</v>
      </c>
      <c r="F84" s="248">
        <v>0.80489999999999995</v>
      </c>
      <c r="G84" s="193">
        <v>161903</v>
      </c>
      <c r="H84" s="249">
        <v>1.31E-9</v>
      </c>
      <c r="I84" s="250">
        <v>122780</v>
      </c>
      <c r="J84" s="251">
        <v>-0.14099999999999999</v>
      </c>
      <c r="K84" s="249">
        <v>1.37E-2</v>
      </c>
      <c r="L84" s="250">
        <v>284683</v>
      </c>
      <c r="M84" s="251">
        <v>-0.253</v>
      </c>
      <c r="N84" s="249">
        <v>1.67E-9</v>
      </c>
      <c r="O84" s="252">
        <v>81.3</v>
      </c>
      <c r="P84" s="177">
        <v>2.1000000000000001E-2</v>
      </c>
      <c r="Q84" s="19" t="s">
        <v>308</v>
      </c>
      <c r="R84" s="19" t="s">
        <v>2127</v>
      </c>
    </row>
    <row r="85" spans="1:18" ht="120" customHeight="1" x14ac:dyDescent="0.25">
      <c r="A85" s="582" t="s">
        <v>2454</v>
      </c>
      <c r="B85" s="583"/>
      <c r="C85" s="583"/>
      <c r="D85" s="583"/>
      <c r="E85" s="583"/>
      <c r="F85" s="583"/>
      <c r="G85" s="583"/>
      <c r="H85" s="583"/>
      <c r="I85" s="583"/>
      <c r="J85" s="583"/>
      <c r="K85" s="583"/>
      <c r="L85" s="583"/>
      <c r="M85" s="583"/>
      <c r="N85" s="583"/>
      <c r="O85" s="583"/>
      <c r="P85" s="583"/>
      <c r="Q85" s="583"/>
      <c r="R85" s="584"/>
    </row>
    <row r="86" spans="1:18" ht="98.1" customHeight="1" x14ac:dyDescent="0.25">
      <c r="A86" s="242"/>
    </row>
  </sheetData>
  <mergeCells count="8">
    <mergeCell ref="Q2:Q3"/>
    <mergeCell ref="R2:R3"/>
    <mergeCell ref="A1:R1"/>
    <mergeCell ref="A85:R85"/>
    <mergeCell ref="A2:E2"/>
    <mergeCell ref="I2:K2"/>
    <mergeCell ref="L2:P2"/>
    <mergeCell ref="F2:H2"/>
  </mergeCells>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topLeftCell="A57" workbookViewId="0">
      <selection sqref="A1:R1"/>
    </sheetView>
  </sheetViews>
  <sheetFormatPr defaultColWidth="8.875" defaultRowHeight="15.75" x14ac:dyDescent="0.25"/>
  <cols>
    <col min="1" max="1" width="11.5" style="387" bestFit="1" customWidth="1"/>
    <col min="2" max="2" width="4.5" style="387" bestFit="1" customWidth="1"/>
    <col min="3" max="3" width="11.125" style="387" bestFit="1" customWidth="1"/>
    <col min="4" max="4" width="5.5" style="387" bestFit="1" customWidth="1"/>
    <col min="5" max="5" width="3.875" style="387" bestFit="1" customWidth="1"/>
    <col min="6" max="6" width="6.625" style="253" bestFit="1" customWidth="1"/>
    <col min="7" max="7" width="7.625" style="387" bestFit="1" customWidth="1"/>
    <col min="8" max="8" width="8.5" style="212" bestFit="1" customWidth="1"/>
    <col min="9" max="9" width="7.625" style="387" bestFit="1" customWidth="1"/>
    <col min="10" max="10" width="11.875" style="197" bestFit="1" customWidth="1"/>
    <col min="11" max="11" width="8.5" style="212" bestFit="1" customWidth="1"/>
    <col min="12" max="12" width="7.625" style="387" bestFit="1" customWidth="1"/>
    <col min="13" max="13" width="11.875" style="197" bestFit="1" customWidth="1"/>
    <col min="14" max="14" width="8.5" style="212" bestFit="1" customWidth="1"/>
    <col min="15" max="15" width="4.625" style="245" bestFit="1" customWidth="1"/>
    <col min="16" max="16" width="6.625" style="197" bestFit="1" customWidth="1"/>
    <col min="17" max="17" width="10.125" style="415" bestFit="1" customWidth="1"/>
    <col min="18" max="18" width="9.5" style="415" bestFit="1" customWidth="1"/>
    <col min="19" max="16384" width="8.875" style="10"/>
  </cols>
  <sheetData>
    <row r="1" spans="1:18" ht="56.1" customHeight="1" x14ac:dyDescent="0.25">
      <c r="A1" s="582" t="s">
        <v>2231</v>
      </c>
      <c r="B1" s="583"/>
      <c r="C1" s="583"/>
      <c r="D1" s="583"/>
      <c r="E1" s="583"/>
      <c r="F1" s="583"/>
      <c r="G1" s="583"/>
      <c r="H1" s="583"/>
      <c r="I1" s="583"/>
      <c r="J1" s="583"/>
      <c r="K1" s="583"/>
      <c r="L1" s="583"/>
      <c r="M1" s="583"/>
      <c r="N1" s="583"/>
      <c r="O1" s="583"/>
      <c r="P1" s="583"/>
      <c r="Q1" s="583"/>
      <c r="R1" s="584"/>
    </row>
    <row r="2" spans="1:18" s="11" customFormat="1" x14ac:dyDescent="0.25">
      <c r="A2" s="602" t="s">
        <v>127</v>
      </c>
      <c r="B2" s="603"/>
      <c r="C2" s="603"/>
      <c r="D2" s="603"/>
      <c r="E2" s="604"/>
      <c r="F2" s="605" t="s">
        <v>128</v>
      </c>
      <c r="G2" s="606"/>
      <c r="H2" s="607"/>
      <c r="I2" s="605" t="s">
        <v>129</v>
      </c>
      <c r="J2" s="606"/>
      <c r="K2" s="607"/>
      <c r="L2" s="605" t="s">
        <v>1102</v>
      </c>
      <c r="M2" s="606"/>
      <c r="N2" s="606"/>
      <c r="O2" s="606"/>
      <c r="P2" s="607"/>
      <c r="Q2" s="608" t="s">
        <v>2128</v>
      </c>
      <c r="R2" s="608" t="s">
        <v>2129</v>
      </c>
    </row>
    <row r="3" spans="1:18" s="12" customFormat="1" ht="30.95" customHeight="1" x14ac:dyDescent="0.25">
      <c r="A3" s="416" t="s">
        <v>130</v>
      </c>
      <c r="B3" s="416" t="s">
        <v>131</v>
      </c>
      <c r="C3" s="417" t="s">
        <v>132</v>
      </c>
      <c r="D3" s="416" t="s">
        <v>133</v>
      </c>
      <c r="E3" s="416" t="s">
        <v>134</v>
      </c>
      <c r="F3" s="418" t="s">
        <v>135</v>
      </c>
      <c r="G3" s="417" t="s">
        <v>2221</v>
      </c>
      <c r="H3" s="419" t="s">
        <v>136</v>
      </c>
      <c r="I3" s="417" t="s">
        <v>2221</v>
      </c>
      <c r="J3" s="420" t="s">
        <v>137</v>
      </c>
      <c r="K3" s="419" t="s">
        <v>136</v>
      </c>
      <c r="L3" s="417" t="s">
        <v>2221</v>
      </c>
      <c r="M3" s="420" t="s">
        <v>137</v>
      </c>
      <c r="N3" s="419" t="s">
        <v>136</v>
      </c>
      <c r="O3" s="421" t="s">
        <v>2036</v>
      </c>
      <c r="P3" s="422" t="s">
        <v>2125</v>
      </c>
      <c r="Q3" s="609"/>
      <c r="R3" s="609"/>
    </row>
    <row r="4" spans="1:18" x14ac:dyDescent="0.25">
      <c r="A4" s="201" t="s">
        <v>138</v>
      </c>
      <c r="B4" s="387">
        <v>1</v>
      </c>
      <c r="C4" s="195">
        <v>6278414</v>
      </c>
      <c r="D4" s="387" t="s">
        <v>999</v>
      </c>
      <c r="E4" s="387" t="s">
        <v>140</v>
      </c>
      <c r="F4" s="246">
        <v>0.65529999999999999</v>
      </c>
      <c r="G4" s="195">
        <v>187826</v>
      </c>
      <c r="H4" s="212">
        <v>3.5499999999999999E-7</v>
      </c>
      <c r="I4" s="247">
        <v>151484</v>
      </c>
      <c r="J4" s="197">
        <v>0.1593</v>
      </c>
      <c r="K4" s="212">
        <v>4.2700000000000002E-4</v>
      </c>
      <c r="L4" s="247">
        <v>339310</v>
      </c>
      <c r="M4" s="197">
        <v>0.193</v>
      </c>
      <c r="N4" s="212">
        <v>1.81E-9</v>
      </c>
      <c r="O4" s="245">
        <v>0</v>
      </c>
      <c r="P4" s="172">
        <v>0.34499999999999997</v>
      </c>
      <c r="Q4" s="16" t="s">
        <v>2127</v>
      </c>
      <c r="R4" s="16" t="s">
        <v>308</v>
      </c>
    </row>
    <row r="5" spans="1:18" x14ac:dyDescent="0.25">
      <c r="A5" s="201" t="s">
        <v>141</v>
      </c>
      <c r="B5" s="387">
        <v>1</v>
      </c>
      <c r="C5" s="195">
        <v>43886494</v>
      </c>
      <c r="D5" s="387" t="s">
        <v>142</v>
      </c>
      <c r="E5" s="387" t="s">
        <v>143</v>
      </c>
      <c r="F5" s="246">
        <v>0.38319999999999999</v>
      </c>
      <c r="G5" s="195">
        <v>172097</v>
      </c>
      <c r="H5" s="212">
        <v>6.1700000000000002E-6</v>
      </c>
      <c r="I5" s="247">
        <v>138723</v>
      </c>
      <c r="J5" s="197">
        <v>-6.8000000000000005E-2</v>
      </c>
      <c r="K5" s="212">
        <v>0.47299999999999998</v>
      </c>
      <c r="L5" s="247">
        <v>310820</v>
      </c>
      <c r="M5" s="197">
        <v>3.3180000000000001</v>
      </c>
      <c r="N5" s="212">
        <v>9.0700000000000004E-4</v>
      </c>
      <c r="O5" s="245">
        <v>89.4</v>
      </c>
      <c r="P5" s="172">
        <v>2E-3</v>
      </c>
      <c r="Q5" s="18" t="s">
        <v>308</v>
      </c>
      <c r="R5" s="18" t="s">
        <v>308</v>
      </c>
    </row>
    <row r="6" spans="1:18" x14ac:dyDescent="0.25">
      <c r="A6" s="201" t="s">
        <v>144</v>
      </c>
      <c r="B6" s="387">
        <v>1</v>
      </c>
      <c r="C6" s="195">
        <v>89271574</v>
      </c>
      <c r="D6" s="387" t="s">
        <v>330</v>
      </c>
      <c r="E6" s="387" t="s">
        <v>143</v>
      </c>
      <c r="F6" s="246">
        <v>0.41810000000000003</v>
      </c>
      <c r="G6" s="195">
        <v>187810</v>
      </c>
      <c r="H6" s="212">
        <v>3.0900000000000001E-6</v>
      </c>
      <c r="I6" s="247">
        <v>150542</v>
      </c>
      <c r="J6" s="197">
        <v>0.13780000000000001</v>
      </c>
      <c r="K6" s="212">
        <v>1.67E-2</v>
      </c>
      <c r="L6" s="247">
        <v>338352</v>
      </c>
      <c r="M6" s="197">
        <v>0.21299999999999999</v>
      </c>
      <c r="N6" s="212">
        <v>1.06E-6</v>
      </c>
      <c r="O6" s="245">
        <v>59.3</v>
      </c>
      <c r="P6" s="172">
        <v>0.11700000000000001</v>
      </c>
      <c r="Q6" s="18" t="s">
        <v>308</v>
      </c>
      <c r="R6" s="18" t="s">
        <v>308</v>
      </c>
    </row>
    <row r="7" spans="1:18" x14ac:dyDescent="0.25">
      <c r="A7" s="201" t="s">
        <v>146</v>
      </c>
      <c r="B7" s="387">
        <v>1</v>
      </c>
      <c r="C7" s="195">
        <v>100154643</v>
      </c>
      <c r="D7" s="387" t="s">
        <v>330</v>
      </c>
      <c r="E7" s="387" t="s">
        <v>143</v>
      </c>
      <c r="F7" s="246">
        <v>2.5999999999999999E-3</v>
      </c>
      <c r="G7" s="195">
        <v>126331</v>
      </c>
      <c r="H7" s="212">
        <v>3.2399999999999999E-7</v>
      </c>
      <c r="I7" s="247">
        <v>59123</v>
      </c>
      <c r="J7" s="197">
        <v>-0.64810000000000001</v>
      </c>
      <c r="K7" s="212">
        <v>0.28599999999999998</v>
      </c>
      <c r="L7" s="247">
        <v>185454</v>
      </c>
      <c r="M7" s="197">
        <v>-2.9729999999999999</v>
      </c>
      <c r="N7" s="212">
        <v>6.8800000000000002E-6</v>
      </c>
      <c r="O7" s="245">
        <v>83.9</v>
      </c>
      <c r="P7" s="172">
        <v>1.2999999999999999E-2</v>
      </c>
      <c r="Q7" s="18" t="s">
        <v>308</v>
      </c>
      <c r="R7" s="18" t="s">
        <v>308</v>
      </c>
    </row>
    <row r="8" spans="1:18" x14ac:dyDescent="0.25">
      <c r="A8" s="201" t="s">
        <v>147</v>
      </c>
      <c r="B8" s="387">
        <v>1</v>
      </c>
      <c r="C8" s="195">
        <v>153658297</v>
      </c>
      <c r="D8" s="387" t="s">
        <v>312</v>
      </c>
      <c r="E8" s="387" t="s">
        <v>140</v>
      </c>
      <c r="F8" s="246">
        <v>3.2000000000000002E-3</v>
      </c>
      <c r="G8" s="195">
        <v>175007</v>
      </c>
      <c r="H8" s="212">
        <v>2.4300000000000001E-5</v>
      </c>
      <c r="I8" s="247">
        <v>148868</v>
      </c>
      <c r="J8" s="197">
        <v>-0.70789999999999997</v>
      </c>
      <c r="K8" s="212">
        <v>2.0799999999999999E-2</v>
      </c>
      <c r="L8" s="247">
        <v>323875</v>
      </c>
      <c r="M8" s="197">
        <v>-1.119</v>
      </c>
      <c r="N8" s="212">
        <v>1.4E-5</v>
      </c>
      <c r="O8" s="245">
        <v>67.8</v>
      </c>
      <c r="P8" s="172">
        <v>7.8E-2</v>
      </c>
      <c r="Q8" s="18" t="s">
        <v>308</v>
      </c>
      <c r="R8" s="18" t="s">
        <v>308</v>
      </c>
    </row>
    <row r="9" spans="1:18" x14ac:dyDescent="0.25">
      <c r="A9" s="201" t="s">
        <v>149</v>
      </c>
      <c r="B9" s="387">
        <v>2</v>
      </c>
      <c r="C9" s="195">
        <v>168107990</v>
      </c>
      <c r="D9" s="387" t="s">
        <v>330</v>
      </c>
      <c r="E9" s="387" t="s">
        <v>140</v>
      </c>
      <c r="F9" s="246">
        <v>0.99860000000000004</v>
      </c>
      <c r="G9" s="195">
        <v>106149</v>
      </c>
      <c r="H9" s="212">
        <v>1.66E-5</v>
      </c>
      <c r="I9" s="247">
        <v>111744</v>
      </c>
      <c r="J9" s="197">
        <v>-3.2921</v>
      </c>
      <c r="K9" s="212">
        <v>2.5700000000000001E-2</v>
      </c>
      <c r="L9" s="247">
        <v>217893</v>
      </c>
      <c r="M9" s="197">
        <v>-5.46</v>
      </c>
      <c r="N9" s="212">
        <v>1.6099999999999998E-5</v>
      </c>
      <c r="O9" s="245">
        <v>73.3</v>
      </c>
      <c r="P9" s="172">
        <v>5.2999999999999999E-2</v>
      </c>
      <c r="Q9" s="18" t="s">
        <v>308</v>
      </c>
      <c r="R9" s="18" t="s">
        <v>308</v>
      </c>
    </row>
    <row r="10" spans="1:18" x14ac:dyDescent="0.25">
      <c r="A10" s="201" t="s">
        <v>150</v>
      </c>
      <c r="B10" s="387">
        <v>2</v>
      </c>
      <c r="C10" s="195">
        <v>227100698</v>
      </c>
      <c r="D10" s="387" t="s">
        <v>142</v>
      </c>
      <c r="E10" s="387" t="s">
        <v>143</v>
      </c>
      <c r="F10" s="246">
        <v>0.65480000000000005</v>
      </c>
      <c r="G10" s="195">
        <v>171597</v>
      </c>
      <c r="H10" s="212">
        <v>1.51E-9</v>
      </c>
      <c r="I10" s="247">
        <v>138719</v>
      </c>
      <c r="J10" s="197">
        <v>1.093</v>
      </c>
      <c r="K10" s="212">
        <v>0.13700000000000001</v>
      </c>
      <c r="L10" s="247">
        <v>310316</v>
      </c>
      <c r="M10" s="197">
        <v>5.2240000000000002</v>
      </c>
      <c r="N10" s="212">
        <v>1.7499999999999999E-7</v>
      </c>
      <c r="O10" s="245">
        <v>90.4</v>
      </c>
      <c r="P10" s="172">
        <v>1E-3</v>
      </c>
      <c r="Q10" s="18" t="s">
        <v>308</v>
      </c>
      <c r="R10" s="18" t="s">
        <v>2127</v>
      </c>
    </row>
    <row r="11" spans="1:18" x14ac:dyDescent="0.25">
      <c r="A11" s="201" t="s">
        <v>151</v>
      </c>
      <c r="B11" s="387">
        <v>3</v>
      </c>
      <c r="C11" s="195">
        <v>12289800</v>
      </c>
      <c r="D11" s="387" t="s">
        <v>999</v>
      </c>
      <c r="E11" s="387" t="s">
        <v>140</v>
      </c>
      <c r="F11" s="246">
        <v>0.92720000000000002</v>
      </c>
      <c r="G11" s="195">
        <v>176770</v>
      </c>
      <c r="H11" s="212">
        <v>1.9300000000000002E-5</v>
      </c>
      <c r="I11" s="247">
        <v>129171</v>
      </c>
      <c r="J11" s="197">
        <v>0.09</v>
      </c>
      <c r="K11" s="212">
        <v>0.193</v>
      </c>
      <c r="L11" s="247">
        <v>305941</v>
      </c>
      <c r="M11" s="197">
        <v>0.25</v>
      </c>
      <c r="N11" s="212">
        <v>9.7899999999999994E-5</v>
      </c>
      <c r="O11" s="245">
        <v>73.8</v>
      </c>
      <c r="P11" s="172">
        <v>5.0999999999999997E-2</v>
      </c>
      <c r="Q11" s="18" t="s">
        <v>308</v>
      </c>
      <c r="R11" s="18" t="s">
        <v>308</v>
      </c>
    </row>
    <row r="12" spans="1:18" x14ac:dyDescent="0.25">
      <c r="A12" s="201" t="s">
        <v>152</v>
      </c>
      <c r="B12" s="387">
        <v>3</v>
      </c>
      <c r="C12" s="195">
        <v>49716378</v>
      </c>
      <c r="D12" s="387" t="s">
        <v>330</v>
      </c>
      <c r="E12" s="387" t="s">
        <v>140</v>
      </c>
      <c r="F12" s="246">
        <v>2.0000000000000001E-4</v>
      </c>
      <c r="G12" s="195">
        <v>49058</v>
      </c>
      <c r="H12" s="212">
        <v>3.0700000000000001E-5</v>
      </c>
      <c r="I12" s="247">
        <v>87329</v>
      </c>
      <c r="J12" s="197">
        <v>0.503</v>
      </c>
      <c r="K12" s="212">
        <v>0.45100000000000001</v>
      </c>
      <c r="L12" s="247">
        <v>136387</v>
      </c>
      <c r="M12" s="197">
        <v>8.3620000000000001</v>
      </c>
      <c r="N12" s="212">
        <v>1.37E-2</v>
      </c>
      <c r="O12" s="245">
        <v>91.2</v>
      </c>
      <c r="P12" s="172">
        <v>1E-3</v>
      </c>
      <c r="Q12" s="18" t="s">
        <v>308</v>
      </c>
      <c r="R12" s="18" t="s">
        <v>308</v>
      </c>
    </row>
    <row r="13" spans="1:18" x14ac:dyDescent="0.25">
      <c r="A13" s="201" t="s">
        <v>153</v>
      </c>
      <c r="B13" s="387">
        <v>3</v>
      </c>
      <c r="C13" s="195">
        <v>52558008</v>
      </c>
      <c r="D13" s="387" t="s">
        <v>330</v>
      </c>
      <c r="E13" s="387" t="s">
        <v>143</v>
      </c>
      <c r="F13" s="246">
        <v>0.45729999999999998</v>
      </c>
      <c r="G13" s="195">
        <v>187781</v>
      </c>
      <c r="H13" s="212">
        <v>8.2999999999999999E-7</v>
      </c>
      <c r="I13" s="247">
        <v>145625</v>
      </c>
      <c r="J13" s="197">
        <v>-3.1699999999999999E-2</v>
      </c>
      <c r="K13" s="212">
        <v>0.316</v>
      </c>
      <c r="L13" s="247">
        <v>333406</v>
      </c>
      <c r="M13" s="197">
        <v>-0.17599999999999999</v>
      </c>
      <c r="N13" s="212">
        <v>6.7799999999999995E-5</v>
      </c>
      <c r="O13" s="245">
        <v>88.4</v>
      </c>
      <c r="P13" s="172">
        <v>3.0000000000000001E-3</v>
      </c>
      <c r="Q13" s="18" t="s">
        <v>308</v>
      </c>
      <c r="R13" s="18" t="s">
        <v>308</v>
      </c>
    </row>
    <row r="14" spans="1:18" x14ac:dyDescent="0.25">
      <c r="A14" s="201" t="s">
        <v>154</v>
      </c>
      <c r="B14" s="387">
        <v>3</v>
      </c>
      <c r="C14" s="195">
        <v>52833805</v>
      </c>
      <c r="D14" s="387" t="s">
        <v>999</v>
      </c>
      <c r="E14" s="387" t="s">
        <v>140</v>
      </c>
      <c r="F14" s="246">
        <v>0.443</v>
      </c>
      <c r="G14" s="195">
        <v>187771</v>
      </c>
      <c r="H14" s="212">
        <v>1.13E-5</v>
      </c>
      <c r="I14" s="247">
        <v>151484</v>
      </c>
      <c r="J14" s="197">
        <v>9.8000000000000004E-2</v>
      </c>
      <c r="K14" s="212">
        <v>1.6899999999999998E-2</v>
      </c>
      <c r="L14" s="247">
        <v>339255</v>
      </c>
      <c r="M14" s="197">
        <v>0.14499999999999999</v>
      </c>
      <c r="N14" s="212">
        <v>2.9100000000000001E-6</v>
      </c>
      <c r="O14" s="245">
        <v>46.3</v>
      </c>
      <c r="P14" s="172">
        <v>0.17299999999999999</v>
      </c>
      <c r="Q14" s="18" t="s">
        <v>308</v>
      </c>
      <c r="R14" s="18" t="s">
        <v>308</v>
      </c>
    </row>
    <row r="15" spans="1:18" x14ac:dyDescent="0.25">
      <c r="A15" s="201" t="s">
        <v>155</v>
      </c>
      <c r="B15" s="387">
        <v>3</v>
      </c>
      <c r="C15" s="195">
        <v>111513720</v>
      </c>
      <c r="D15" s="387" t="s">
        <v>312</v>
      </c>
      <c r="E15" s="387" t="s">
        <v>143</v>
      </c>
      <c r="F15" s="246">
        <v>0.33700000000000002</v>
      </c>
      <c r="G15" s="195">
        <v>187831</v>
      </c>
      <c r="H15" s="212">
        <v>2.1800000000000001E-5</v>
      </c>
      <c r="I15" s="247">
        <v>150532</v>
      </c>
      <c r="J15" s="197">
        <v>-8.3900000000000002E-2</v>
      </c>
      <c r="K15" s="212">
        <v>2.46E-2</v>
      </c>
      <c r="L15" s="247">
        <v>338363</v>
      </c>
      <c r="M15" s="197">
        <v>-0.125</v>
      </c>
      <c r="N15" s="212">
        <v>6.7399999999999998E-6</v>
      </c>
      <c r="O15" s="245">
        <v>38.799999999999997</v>
      </c>
      <c r="P15" s="172">
        <v>0.20100000000000001</v>
      </c>
      <c r="Q15" s="18" t="s">
        <v>308</v>
      </c>
      <c r="R15" s="18" t="s">
        <v>308</v>
      </c>
    </row>
    <row r="16" spans="1:18" x14ac:dyDescent="0.25">
      <c r="A16" s="201" t="s">
        <v>156</v>
      </c>
      <c r="B16" s="387">
        <v>3</v>
      </c>
      <c r="C16" s="195">
        <v>141134818</v>
      </c>
      <c r="D16" s="387" t="s">
        <v>330</v>
      </c>
      <c r="E16" s="387" t="s">
        <v>140</v>
      </c>
      <c r="F16" s="246">
        <v>0.95330000000000004</v>
      </c>
      <c r="G16" s="195">
        <v>187816</v>
      </c>
      <c r="H16" s="212">
        <v>2.34E-6</v>
      </c>
      <c r="I16" s="247">
        <v>150542</v>
      </c>
      <c r="J16" s="197">
        <v>-0.32119999999999999</v>
      </c>
      <c r="K16" s="212">
        <v>1.24E-2</v>
      </c>
      <c r="L16" s="247">
        <v>338358</v>
      </c>
      <c r="M16" s="197">
        <v>-0.5</v>
      </c>
      <c r="N16" s="212">
        <v>8.71E-7</v>
      </c>
      <c r="O16" s="245">
        <v>68.099999999999994</v>
      </c>
      <c r="P16" s="172">
        <v>7.6999999999999999E-2</v>
      </c>
      <c r="Q16" s="18" t="s">
        <v>308</v>
      </c>
      <c r="R16" s="18" t="s">
        <v>2127</v>
      </c>
    </row>
    <row r="17" spans="1:18" x14ac:dyDescent="0.25">
      <c r="A17" s="201" t="s">
        <v>157</v>
      </c>
      <c r="B17" s="387">
        <v>3</v>
      </c>
      <c r="C17" s="195">
        <v>150128392</v>
      </c>
      <c r="D17" s="387" t="s">
        <v>330</v>
      </c>
      <c r="E17" s="387" t="s">
        <v>140</v>
      </c>
      <c r="F17" s="246">
        <v>0.25779999999999997</v>
      </c>
      <c r="G17" s="195">
        <v>121088</v>
      </c>
      <c r="H17" s="212">
        <v>2.48E-6</v>
      </c>
      <c r="I17" s="247">
        <v>77134</v>
      </c>
      <c r="J17" s="197">
        <v>0.1348</v>
      </c>
      <c r="K17" s="212">
        <v>0.09</v>
      </c>
      <c r="L17" s="247">
        <v>198222</v>
      </c>
      <c r="M17" s="197">
        <v>0.28899999999999998</v>
      </c>
      <c r="N17" s="212">
        <v>7.8900000000000007E-6</v>
      </c>
      <c r="O17" s="245">
        <v>75</v>
      </c>
      <c r="P17" s="172">
        <v>4.4999999999999998E-2</v>
      </c>
      <c r="Q17" s="18" t="s">
        <v>308</v>
      </c>
      <c r="R17" s="18" t="s">
        <v>308</v>
      </c>
    </row>
    <row r="18" spans="1:18" x14ac:dyDescent="0.25">
      <c r="A18" s="201" t="s">
        <v>158</v>
      </c>
      <c r="B18" s="387">
        <v>3</v>
      </c>
      <c r="C18" s="195">
        <v>188112554</v>
      </c>
      <c r="D18" s="387" t="s">
        <v>312</v>
      </c>
      <c r="E18" s="387" t="s">
        <v>140</v>
      </c>
      <c r="F18" s="246">
        <v>0.4763</v>
      </c>
      <c r="G18" s="195">
        <v>177806</v>
      </c>
      <c r="H18" s="212">
        <v>3.8700000000000002E-6</v>
      </c>
      <c r="I18" s="247">
        <v>95437</v>
      </c>
      <c r="J18" s="197">
        <v>3.8199999999999998E-2</v>
      </c>
      <c r="K18" s="212">
        <v>0.23</v>
      </c>
      <c r="L18" s="247">
        <v>273243</v>
      </c>
      <c r="M18" s="197">
        <v>0.124</v>
      </c>
      <c r="N18" s="212">
        <v>2.3900000000000002E-5</v>
      </c>
      <c r="O18" s="245">
        <v>75.3</v>
      </c>
      <c r="P18" s="172">
        <v>4.3999999999999997E-2</v>
      </c>
      <c r="Q18" s="18" t="s">
        <v>308</v>
      </c>
      <c r="R18" s="18" t="s">
        <v>308</v>
      </c>
    </row>
    <row r="19" spans="1:18" x14ac:dyDescent="0.25">
      <c r="A19" s="201" t="s">
        <v>159</v>
      </c>
      <c r="B19" s="387">
        <v>4</v>
      </c>
      <c r="C19" s="195">
        <v>7887500</v>
      </c>
      <c r="D19" s="387" t="s">
        <v>999</v>
      </c>
      <c r="E19" s="387" t="s">
        <v>143</v>
      </c>
      <c r="F19" s="246">
        <v>0.44819999999999999</v>
      </c>
      <c r="G19" s="195">
        <v>185884</v>
      </c>
      <c r="H19" s="212">
        <v>1.3200000000000001E-8</v>
      </c>
      <c r="I19" s="247">
        <v>151483</v>
      </c>
      <c r="J19" s="197">
        <v>-7.2599999999999998E-2</v>
      </c>
      <c r="K19" s="212">
        <v>6.25E-2</v>
      </c>
      <c r="L19" s="247">
        <v>337367</v>
      </c>
      <c r="M19" s="197">
        <v>-0.16600000000000001</v>
      </c>
      <c r="N19" s="212">
        <v>1.4399999999999999E-7</v>
      </c>
      <c r="O19" s="245">
        <v>85.8</v>
      </c>
      <c r="P19" s="172">
        <v>8.0000000000000002E-3</v>
      </c>
      <c r="Q19" s="18" t="s">
        <v>308</v>
      </c>
      <c r="R19" s="18" t="s">
        <v>308</v>
      </c>
    </row>
    <row r="20" spans="1:18" x14ac:dyDescent="0.25">
      <c r="A20" s="201" t="s">
        <v>160</v>
      </c>
      <c r="B20" s="387">
        <v>4</v>
      </c>
      <c r="C20" s="195">
        <v>40428091</v>
      </c>
      <c r="D20" s="387" t="s">
        <v>330</v>
      </c>
      <c r="E20" s="387" t="s">
        <v>143</v>
      </c>
      <c r="F20" s="246">
        <v>9.7000000000000003E-3</v>
      </c>
      <c r="G20" s="195">
        <v>157474</v>
      </c>
      <c r="H20" s="212">
        <v>6.1519999999999997E-6</v>
      </c>
      <c r="I20" s="247">
        <v>148878</v>
      </c>
      <c r="J20" s="197">
        <v>-1.4311</v>
      </c>
      <c r="K20" s="212">
        <v>5.0299999999999997E-4</v>
      </c>
      <c r="L20" s="247">
        <v>306352</v>
      </c>
      <c r="M20" s="197">
        <v>-1.5510999999999999</v>
      </c>
      <c r="N20" s="212">
        <v>2.4200000000000002E-8</v>
      </c>
      <c r="O20" s="245">
        <v>0</v>
      </c>
      <c r="P20" s="172">
        <v>0.72</v>
      </c>
      <c r="Q20" s="18" t="s">
        <v>2127</v>
      </c>
      <c r="R20" s="18" t="s">
        <v>308</v>
      </c>
    </row>
    <row r="21" spans="1:18" x14ac:dyDescent="0.25">
      <c r="A21" s="201" t="s">
        <v>161</v>
      </c>
      <c r="B21" s="387">
        <v>4</v>
      </c>
      <c r="C21" s="195">
        <v>84227453</v>
      </c>
      <c r="D21" s="387" t="s">
        <v>142</v>
      </c>
      <c r="E21" s="387" t="s">
        <v>143</v>
      </c>
      <c r="F21" s="246">
        <v>1.5E-3</v>
      </c>
      <c r="G21" s="195">
        <v>144881</v>
      </c>
      <c r="H21" s="212">
        <v>8.7800000000000006E-5</v>
      </c>
      <c r="I21" s="247">
        <v>135488</v>
      </c>
      <c r="J21" s="197">
        <v>0.155</v>
      </c>
      <c r="K21" s="212">
        <v>0.438</v>
      </c>
      <c r="L21" s="247">
        <v>280369</v>
      </c>
      <c r="M21" s="197">
        <v>-2.7120000000000002</v>
      </c>
      <c r="N21" s="212">
        <v>6.6899999999999998E-3</v>
      </c>
      <c r="O21" s="245">
        <v>87.6</v>
      </c>
      <c r="P21" s="172">
        <v>5.0000000000000001E-3</v>
      </c>
      <c r="Q21" s="18" t="s">
        <v>308</v>
      </c>
      <c r="R21" s="18" t="s">
        <v>308</v>
      </c>
    </row>
    <row r="22" spans="1:18" x14ac:dyDescent="0.25">
      <c r="A22" s="201" t="s">
        <v>162</v>
      </c>
      <c r="B22" s="387">
        <v>5</v>
      </c>
      <c r="C22" s="195">
        <v>74967386</v>
      </c>
      <c r="D22" s="387" t="s">
        <v>312</v>
      </c>
      <c r="E22" s="387" t="s">
        <v>143</v>
      </c>
      <c r="F22" s="246">
        <v>0.61240000000000006</v>
      </c>
      <c r="G22" s="195">
        <v>187847</v>
      </c>
      <c r="H22" s="212">
        <v>9.8200000000000008E-7</v>
      </c>
      <c r="I22" s="247">
        <v>150532</v>
      </c>
      <c r="J22" s="197">
        <v>-9.2799999999999994E-2</v>
      </c>
      <c r="K22" s="212">
        <v>1.2800000000000001E-2</v>
      </c>
      <c r="L22" s="247">
        <v>338379</v>
      </c>
      <c r="M22" s="197">
        <v>-0.14099999999999999</v>
      </c>
      <c r="N22" s="212">
        <v>2.4600000000000001E-7</v>
      </c>
      <c r="O22" s="245">
        <v>56.5</v>
      </c>
      <c r="P22" s="172">
        <v>0.13</v>
      </c>
      <c r="Q22" s="18" t="s">
        <v>308</v>
      </c>
      <c r="R22" s="18" t="s">
        <v>308</v>
      </c>
    </row>
    <row r="23" spans="1:18" x14ac:dyDescent="0.25">
      <c r="A23" s="201" t="s">
        <v>163</v>
      </c>
      <c r="B23" s="387">
        <v>5</v>
      </c>
      <c r="C23" s="195">
        <v>122435627</v>
      </c>
      <c r="D23" s="387" t="s">
        <v>330</v>
      </c>
      <c r="E23" s="387" t="s">
        <v>140</v>
      </c>
      <c r="F23" s="246">
        <v>0.13250000000000001</v>
      </c>
      <c r="G23" s="195">
        <v>138481</v>
      </c>
      <c r="H23" s="212">
        <v>1.8399999999999999E-8</v>
      </c>
      <c r="I23" s="247">
        <v>56269</v>
      </c>
      <c r="J23" s="197">
        <v>0.35320000000000001</v>
      </c>
      <c r="K23" s="212">
        <v>1.38E-2</v>
      </c>
      <c r="L23" s="247">
        <v>194750</v>
      </c>
      <c r="M23" s="197">
        <v>0.504</v>
      </c>
      <c r="N23" s="212">
        <v>2.86E-9</v>
      </c>
      <c r="O23" s="245">
        <v>19</v>
      </c>
      <c r="P23" s="172">
        <v>0.26700000000000002</v>
      </c>
      <c r="Q23" s="18" t="s">
        <v>308</v>
      </c>
      <c r="R23" s="18" t="s">
        <v>2127</v>
      </c>
    </row>
    <row r="24" spans="1:18" x14ac:dyDescent="0.25">
      <c r="A24" s="201" t="s">
        <v>164</v>
      </c>
      <c r="B24" s="387">
        <v>5</v>
      </c>
      <c r="C24" s="195">
        <v>131784393</v>
      </c>
      <c r="D24" s="387" t="s">
        <v>312</v>
      </c>
      <c r="E24" s="387" t="s">
        <v>143</v>
      </c>
      <c r="F24" s="246">
        <v>0.37569999999999998</v>
      </c>
      <c r="G24" s="195">
        <v>185155</v>
      </c>
      <c r="H24" s="212">
        <v>6.1500000000000004E-7</v>
      </c>
      <c r="I24" s="247">
        <v>150528</v>
      </c>
      <c r="J24" s="197">
        <v>-0.19040000000000001</v>
      </c>
      <c r="K24" s="212">
        <v>3.7299999999999999E-6</v>
      </c>
      <c r="L24" s="247">
        <v>335683</v>
      </c>
      <c r="M24" s="197">
        <v>-0.189</v>
      </c>
      <c r="N24" s="212">
        <v>1.9799999999999999E-11</v>
      </c>
      <c r="O24" s="245">
        <v>0</v>
      </c>
      <c r="P24" s="172">
        <v>0.95499999999999996</v>
      </c>
      <c r="Q24" s="18" t="s">
        <v>2127</v>
      </c>
      <c r="R24" s="18" t="s">
        <v>308</v>
      </c>
    </row>
    <row r="25" spans="1:18" x14ac:dyDescent="0.25">
      <c r="A25" s="201" t="s">
        <v>165</v>
      </c>
      <c r="B25" s="387">
        <v>5</v>
      </c>
      <c r="C25" s="195">
        <v>172395582</v>
      </c>
      <c r="D25" s="387" t="s">
        <v>330</v>
      </c>
      <c r="E25" s="387" t="s">
        <v>140</v>
      </c>
      <c r="F25" s="246">
        <v>5.9999999999999995E-4</v>
      </c>
      <c r="G25" s="195">
        <v>85728</v>
      </c>
      <c r="H25" s="212">
        <v>2.4000000000000001E-5</v>
      </c>
      <c r="I25" s="247">
        <v>119788</v>
      </c>
      <c r="J25" s="197">
        <v>0.29609999999999997</v>
      </c>
      <c r="K25" s="212">
        <v>0.437</v>
      </c>
      <c r="L25" s="247">
        <v>205516</v>
      </c>
      <c r="M25" s="197">
        <v>4.0720000000000001</v>
      </c>
      <c r="N25" s="212">
        <v>2.99E-3</v>
      </c>
      <c r="O25" s="245">
        <v>89</v>
      </c>
      <c r="P25" s="172">
        <v>3.0000000000000001E-3</v>
      </c>
      <c r="Q25" s="18" t="s">
        <v>308</v>
      </c>
      <c r="R25" s="18" t="s">
        <v>308</v>
      </c>
    </row>
    <row r="26" spans="1:18" x14ac:dyDescent="0.25">
      <c r="A26" s="201" t="s">
        <v>166</v>
      </c>
      <c r="B26" s="387">
        <v>6</v>
      </c>
      <c r="C26" s="195">
        <v>12903957</v>
      </c>
      <c r="D26" s="387" t="s">
        <v>330</v>
      </c>
      <c r="E26" s="387" t="s">
        <v>140</v>
      </c>
      <c r="F26" s="246">
        <v>0.56859999999999999</v>
      </c>
      <c r="G26" s="195">
        <v>187800</v>
      </c>
      <c r="H26" s="212">
        <v>2.6099999999999999E-8</v>
      </c>
      <c r="I26" s="247">
        <v>150542</v>
      </c>
      <c r="J26" s="197">
        <v>0.2082</v>
      </c>
      <c r="K26" s="212">
        <v>1.1999999999999999E-3</v>
      </c>
      <c r="L26" s="247">
        <v>338342</v>
      </c>
      <c r="M26" s="197">
        <v>0.27600000000000002</v>
      </c>
      <c r="N26" s="212">
        <v>5.5600000000000004E-10</v>
      </c>
      <c r="O26" s="245">
        <v>41.4</v>
      </c>
      <c r="P26" s="172">
        <v>0.191</v>
      </c>
      <c r="Q26" s="18" t="s">
        <v>2127</v>
      </c>
      <c r="R26" s="18" t="s">
        <v>308</v>
      </c>
    </row>
    <row r="27" spans="1:18" x14ac:dyDescent="0.25">
      <c r="A27" s="201" t="s">
        <v>167</v>
      </c>
      <c r="B27" s="387">
        <v>6</v>
      </c>
      <c r="C27" s="195">
        <v>55935568</v>
      </c>
      <c r="D27" s="387" t="s">
        <v>999</v>
      </c>
      <c r="E27" s="387" t="s">
        <v>140</v>
      </c>
      <c r="F27" s="246">
        <v>1.6000000000000001E-3</v>
      </c>
      <c r="G27" s="195">
        <v>120999</v>
      </c>
      <c r="H27" s="212">
        <v>2.4559999999999998E-7</v>
      </c>
      <c r="I27" s="247">
        <v>146775</v>
      </c>
      <c r="J27" s="197">
        <v>2.5257000000000001</v>
      </c>
      <c r="K27" s="212">
        <v>2.9399999999999999E-4</v>
      </c>
      <c r="L27" s="247">
        <v>267774</v>
      </c>
      <c r="M27" s="197">
        <v>3.1492</v>
      </c>
      <c r="N27" s="212">
        <v>1.1700000000000001E-9</v>
      </c>
      <c r="O27" s="245">
        <v>30</v>
      </c>
      <c r="P27" s="172">
        <v>0.23200000000000001</v>
      </c>
      <c r="Q27" s="18" t="s">
        <v>2127</v>
      </c>
      <c r="R27" s="18" t="s">
        <v>308</v>
      </c>
    </row>
    <row r="28" spans="1:18" x14ac:dyDescent="0.25">
      <c r="A28" s="201" t="s">
        <v>168</v>
      </c>
      <c r="B28" s="387">
        <v>6</v>
      </c>
      <c r="C28" s="195">
        <v>65300620</v>
      </c>
      <c r="D28" s="387" t="s">
        <v>312</v>
      </c>
      <c r="E28" s="387" t="s">
        <v>143</v>
      </c>
      <c r="F28" s="246">
        <v>0.99439999999999995</v>
      </c>
      <c r="G28" s="195">
        <v>15627</v>
      </c>
      <c r="H28" s="212">
        <v>2.4600000000000002E-5</v>
      </c>
      <c r="I28" s="247">
        <v>8502</v>
      </c>
      <c r="J28" s="197">
        <v>2.6844000000000001</v>
      </c>
      <c r="K28" s="212">
        <v>0.129</v>
      </c>
      <c r="L28" s="247">
        <v>24129</v>
      </c>
      <c r="M28" s="197">
        <v>3.7530000000000001</v>
      </c>
      <c r="N28" s="212">
        <v>1.42E-5</v>
      </c>
      <c r="O28" s="245">
        <v>0</v>
      </c>
      <c r="P28" s="172">
        <v>0.629</v>
      </c>
      <c r="Q28" s="18" t="s">
        <v>308</v>
      </c>
      <c r="R28" s="18" t="s">
        <v>308</v>
      </c>
    </row>
    <row r="29" spans="1:18" x14ac:dyDescent="0.25">
      <c r="A29" s="201" t="s">
        <v>169</v>
      </c>
      <c r="B29" s="387">
        <v>6</v>
      </c>
      <c r="C29" s="195">
        <v>117130704</v>
      </c>
      <c r="D29" s="387" t="s">
        <v>312</v>
      </c>
      <c r="E29" s="387" t="s">
        <v>140</v>
      </c>
      <c r="F29" s="246">
        <v>0.70660000000000001</v>
      </c>
      <c r="G29" s="195">
        <v>187843</v>
      </c>
      <c r="H29" s="212">
        <v>5.7799999999999997E-6</v>
      </c>
      <c r="I29" s="247">
        <v>150532</v>
      </c>
      <c r="J29" s="197">
        <v>-4.2999999999999997E-2</v>
      </c>
      <c r="K29" s="212">
        <v>0.17299999999999999</v>
      </c>
      <c r="L29" s="247">
        <v>338375</v>
      </c>
      <c r="M29" s="197">
        <v>-0.11899999999999999</v>
      </c>
      <c r="N29" s="212">
        <v>4.46E-5</v>
      </c>
      <c r="O29" s="245">
        <v>79.2</v>
      </c>
      <c r="P29" s="172">
        <v>2.8000000000000001E-2</v>
      </c>
      <c r="Q29" s="18" t="s">
        <v>308</v>
      </c>
      <c r="R29" s="18" t="s">
        <v>308</v>
      </c>
    </row>
    <row r="30" spans="1:18" x14ac:dyDescent="0.25">
      <c r="A30" s="201" t="s">
        <v>170</v>
      </c>
      <c r="B30" s="387">
        <v>7</v>
      </c>
      <c r="C30" s="195">
        <v>116186241</v>
      </c>
      <c r="D30" s="387" t="s">
        <v>999</v>
      </c>
      <c r="E30" s="387" t="s">
        <v>140</v>
      </c>
      <c r="F30" s="246">
        <v>0.4108</v>
      </c>
      <c r="G30" s="195">
        <v>187828</v>
      </c>
      <c r="H30" s="212">
        <v>3.9899999999999999E-6</v>
      </c>
      <c r="I30" s="247">
        <v>151484</v>
      </c>
      <c r="J30" s="197">
        <v>2.8199999999999999E-2</v>
      </c>
      <c r="K30" s="212">
        <v>0.27100000000000002</v>
      </c>
      <c r="L30" s="247">
        <v>339312</v>
      </c>
      <c r="M30" s="197">
        <v>0.11899999999999999</v>
      </c>
      <c r="N30" s="212">
        <v>1.2300000000000001E-4</v>
      </c>
      <c r="O30" s="245">
        <v>85.6</v>
      </c>
      <c r="P30" s="172">
        <v>8.0000000000000002E-3</v>
      </c>
      <c r="Q30" s="18" t="s">
        <v>308</v>
      </c>
      <c r="R30" s="18" t="s">
        <v>308</v>
      </c>
    </row>
    <row r="31" spans="1:18" x14ac:dyDescent="0.25">
      <c r="A31" s="201" t="s">
        <v>171</v>
      </c>
      <c r="B31" s="387">
        <v>7</v>
      </c>
      <c r="C31" s="195">
        <v>121674153</v>
      </c>
      <c r="D31" s="387" t="s">
        <v>312</v>
      </c>
      <c r="E31" s="387" t="s">
        <v>143</v>
      </c>
      <c r="F31" s="246">
        <v>0.99580000000000002</v>
      </c>
      <c r="G31" s="195">
        <v>62847</v>
      </c>
      <c r="H31" s="212">
        <v>4.3800000000000001E-5</v>
      </c>
      <c r="I31" s="247">
        <v>56569</v>
      </c>
      <c r="J31" s="197">
        <v>0.72570000000000001</v>
      </c>
      <c r="K31" s="212">
        <v>0.42799999999999999</v>
      </c>
      <c r="L31" s="247">
        <v>119416</v>
      </c>
      <c r="M31" s="197">
        <v>2.577</v>
      </c>
      <c r="N31" s="212">
        <v>4.8399999999999997E-5</v>
      </c>
      <c r="O31" s="245">
        <v>0</v>
      </c>
      <c r="P31" s="172">
        <v>0.64</v>
      </c>
      <c r="Q31" s="18" t="s">
        <v>308</v>
      </c>
      <c r="R31" s="18" t="s">
        <v>308</v>
      </c>
    </row>
    <row r="32" spans="1:18" x14ac:dyDescent="0.25">
      <c r="A32" s="201" t="s">
        <v>172</v>
      </c>
      <c r="B32" s="387">
        <v>7</v>
      </c>
      <c r="C32" s="195">
        <v>128573967</v>
      </c>
      <c r="D32" s="387" t="s">
        <v>330</v>
      </c>
      <c r="E32" s="387" t="s">
        <v>140</v>
      </c>
      <c r="F32" s="246">
        <v>0.43409999999999999</v>
      </c>
      <c r="G32" s="195">
        <v>187796</v>
      </c>
      <c r="H32" s="212">
        <v>4.2100000000000003E-6</v>
      </c>
      <c r="I32" s="247">
        <v>150542</v>
      </c>
      <c r="J32" s="197">
        <v>-0.2054</v>
      </c>
      <c r="K32" s="212">
        <v>8.6200000000000003E-4</v>
      </c>
      <c r="L32" s="247">
        <v>338338</v>
      </c>
      <c r="M32" s="197">
        <v>-0.24199999999999999</v>
      </c>
      <c r="N32" s="212">
        <v>3.4499999999999998E-8</v>
      </c>
      <c r="O32" s="245">
        <v>0</v>
      </c>
      <c r="P32" s="172">
        <v>0.45900000000000002</v>
      </c>
      <c r="Q32" s="18" t="s">
        <v>308</v>
      </c>
      <c r="R32" s="18" t="s">
        <v>2127</v>
      </c>
    </row>
    <row r="33" spans="1:18" x14ac:dyDescent="0.25">
      <c r="A33" s="201" t="s">
        <v>173</v>
      </c>
      <c r="B33" s="387">
        <v>7</v>
      </c>
      <c r="C33" s="195">
        <v>135366424</v>
      </c>
      <c r="D33" s="387" t="s">
        <v>312</v>
      </c>
      <c r="E33" s="387" t="s">
        <v>143</v>
      </c>
      <c r="F33" s="246">
        <v>6.9999999999999999E-4</v>
      </c>
      <c r="G33" s="195">
        <v>120115</v>
      </c>
      <c r="H33" s="212">
        <v>4.1699999999999997E-5</v>
      </c>
      <c r="I33" s="247">
        <v>141304</v>
      </c>
      <c r="J33" s="197">
        <v>1.2509999999999999</v>
      </c>
      <c r="K33" s="212">
        <v>5.0700000000000002E-2</v>
      </c>
      <c r="L33" s="247">
        <v>261419</v>
      </c>
      <c r="M33" s="197">
        <v>2.2869999999999999</v>
      </c>
      <c r="N33" s="212">
        <v>1.2E-4</v>
      </c>
      <c r="O33" s="245">
        <v>78.599999999999994</v>
      </c>
      <c r="P33" s="172">
        <v>3.1E-2</v>
      </c>
      <c r="Q33" s="18" t="s">
        <v>308</v>
      </c>
      <c r="R33" s="18" t="s">
        <v>308</v>
      </c>
    </row>
    <row r="34" spans="1:18" x14ac:dyDescent="0.25">
      <c r="A34" s="201" t="s">
        <v>174</v>
      </c>
      <c r="B34" s="387">
        <v>7</v>
      </c>
      <c r="C34" s="195">
        <v>138602191</v>
      </c>
      <c r="D34" s="387" t="s">
        <v>312</v>
      </c>
      <c r="E34" s="387" t="s">
        <v>140</v>
      </c>
      <c r="F34" s="246">
        <v>2.9999999999999997E-4</v>
      </c>
      <c r="G34" s="195">
        <v>65499</v>
      </c>
      <c r="H34" s="212">
        <v>5.5699999999999999E-5</v>
      </c>
      <c r="I34" s="247">
        <v>129769</v>
      </c>
      <c r="J34" s="197">
        <v>-0.13039999999999999</v>
      </c>
      <c r="K34" s="212">
        <v>0.43</v>
      </c>
      <c r="L34" s="247">
        <v>195268</v>
      </c>
      <c r="M34" s="197">
        <v>-1.083</v>
      </c>
      <c r="N34" s="212">
        <v>0.11799999999999999</v>
      </c>
      <c r="O34" s="245">
        <v>92.8</v>
      </c>
      <c r="P34" s="172">
        <v>0</v>
      </c>
      <c r="Q34" s="18" t="s">
        <v>308</v>
      </c>
      <c r="R34" s="18" t="s">
        <v>308</v>
      </c>
    </row>
    <row r="35" spans="1:18" x14ac:dyDescent="0.25">
      <c r="A35" s="201" t="s">
        <v>175</v>
      </c>
      <c r="B35" s="387">
        <v>8</v>
      </c>
      <c r="C35" s="195">
        <v>142367087</v>
      </c>
      <c r="D35" s="387" t="s">
        <v>312</v>
      </c>
      <c r="E35" s="387" t="s">
        <v>143</v>
      </c>
      <c r="F35" s="246">
        <v>5.3900000000000003E-2</v>
      </c>
      <c r="G35" s="195">
        <v>185169</v>
      </c>
      <c r="H35" s="212">
        <v>2.5699999999999999E-7</v>
      </c>
      <c r="I35" s="247">
        <v>150530</v>
      </c>
      <c r="J35" s="197">
        <v>0.1603</v>
      </c>
      <c r="K35" s="212">
        <v>2.8299999999999999E-2</v>
      </c>
      <c r="L35" s="247">
        <v>335699</v>
      </c>
      <c r="M35" s="197">
        <v>0.29399999999999998</v>
      </c>
      <c r="N35" s="212">
        <v>4.8599999999999998E-7</v>
      </c>
      <c r="O35" s="245">
        <v>79.5</v>
      </c>
      <c r="P35" s="172">
        <v>2.7E-2</v>
      </c>
      <c r="Q35" s="18" t="s">
        <v>308</v>
      </c>
      <c r="R35" s="18" t="s">
        <v>2127</v>
      </c>
    </row>
    <row r="36" spans="1:18" x14ac:dyDescent="0.25">
      <c r="A36" s="201" t="s">
        <v>176</v>
      </c>
      <c r="B36" s="387">
        <v>9</v>
      </c>
      <c r="C36" s="195">
        <v>32492529</v>
      </c>
      <c r="D36" s="387" t="s">
        <v>999</v>
      </c>
      <c r="E36" s="387" t="s">
        <v>140</v>
      </c>
      <c r="F36" s="246">
        <v>3.2000000000000001E-2</v>
      </c>
      <c r="G36" s="195">
        <v>118759</v>
      </c>
      <c r="H36" s="212">
        <v>1.1199999999999999E-5</v>
      </c>
      <c r="I36" s="247">
        <v>150191</v>
      </c>
      <c r="J36" s="197">
        <v>0.1328</v>
      </c>
      <c r="K36" s="212">
        <v>0.27500000000000002</v>
      </c>
      <c r="L36" s="247">
        <v>268950</v>
      </c>
      <c r="M36" s="197">
        <v>0.55200000000000005</v>
      </c>
      <c r="N36" s="212">
        <v>2.0999999999999999E-3</v>
      </c>
      <c r="O36" s="245">
        <v>90.2</v>
      </c>
      <c r="P36" s="172">
        <v>1E-3</v>
      </c>
      <c r="Q36" s="18" t="s">
        <v>308</v>
      </c>
      <c r="R36" s="18" t="s">
        <v>308</v>
      </c>
    </row>
    <row r="37" spans="1:18" x14ac:dyDescent="0.25">
      <c r="A37" s="201" t="s">
        <v>177</v>
      </c>
      <c r="B37" s="387">
        <v>9</v>
      </c>
      <c r="C37" s="195">
        <v>124931984</v>
      </c>
      <c r="D37" s="387" t="s">
        <v>999</v>
      </c>
      <c r="E37" s="387" t="s">
        <v>140</v>
      </c>
      <c r="F37" s="246">
        <v>8.8999999999999999E-3</v>
      </c>
      <c r="G37" s="195">
        <v>186876</v>
      </c>
      <c r="H37" s="212">
        <v>5.7400000000000001E-6</v>
      </c>
      <c r="I37" s="247">
        <v>150709</v>
      </c>
      <c r="J37" s="197">
        <v>4.1599999999999998E-2</v>
      </c>
      <c r="K37" s="212">
        <v>0.44700000000000001</v>
      </c>
      <c r="L37" s="247">
        <v>337585</v>
      </c>
      <c r="M37" s="197">
        <v>0.70099999999999996</v>
      </c>
      <c r="N37" s="212">
        <v>2.32E-4</v>
      </c>
      <c r="O37" s="245">
        <v>85.8</v>
      </c>
      <c r="P37" s="172">
        <v>8.0000000000000002E-3</v>
      </c>
      <c r="Q37" s="18" t="s">
        <v>308</v>
      </c>
      <c r="R37" s="18" t="s">
        <v>308</v>
      </c>
    </row>
    <row r="38" spans="1:18" x14ac:dyDescent="0.25">
      <c r="A38" s="201" t="s">
        <v>178</v>
      </c>
      <c r="B38" s="387">
        <v>9</v>
      </c>
      <c r="C38" s="195">
        <v>125713526</v>
      </c>
      <c r="D38" s="387" t="s">
        <v>999</v>
      </c>
      <c r="E38" s="387" t="s">
        <v>143</v>
      </c>
      <c r="F38" s="246">
        <v>0.1517</v>
      </c>
      <c r="G38" s="195">
        <v>187824</v>
      </c>
      <c r="H38" s="212">
        <v>3.3400000000000002E-6</v>
      </c>
      <c r="I38" s="247">
        <v>141165</v>
      </c>
      <c r="J38" s="197">
        <v>-5.9499999999999997E-2</v>
      </c>
      <c r="K38" s="212">
        <v>0.19</v>
      </c>
      <c r="L38" s="247">
        <v>328989</v>
      </c>
      <c r="M38" s="197">
        <v>-0.18099999999999999</v>
      </c>
      <c r="N38" s="212">
        <v>3.8699999999999999E-5</v>
      </c>
      <c r="O38" s="245">
        <v>81.8</v>
      </c>
      <c r="P38" s="172">
        <v>1.9E-2</v>
      </c>
      <c r="Q38" s="18" t="s">
        <v>308</v>
      </c>
      <c r="R38" s="18" t="s">
        <v>308</v>
      </c>
    </row>
    <row r="39" spans="1:18" x14ac:dyDescent="0.25">
      <c r="A39" s="201" t="s">
        <v>179</v>
      </c>
      <c r="B39" s="387">
        <v>9</v>
      </c>
      <c r="C39" s="195">
        <v>135553706</v>
      </c>
      <c r="D39" s="387" t="s">
        <v>999</v>
      </c>
      <c r="E39" s="387" t="s">
        <v>140</v>
      </c>
      <c r="F39" s="246">
        <v>8.3999999999999995E-3</v>
      </c>
      <c r="G39" s="195">
        <v>187416</v>
      </c>
      <c r="H39" s="212">
        <v>9.6299999999999996E-5</v>
      </c>
      <c r="I39" s="247">
        <v>148843</v>
      </c>
      <c r="J39" s="197">
        <v>-0.45860000000000001</v>
      </c>
      <c r="K39" s="212">
        <v>3.9199999999999999E-2</v>
      </c>
      <c r="L39" s="247">
        <v>336259</v>
      </c>
      <c r="M39" s="197">
        <v>-0.73599999999999999</v>
      </c>
      <c r="N39" s="212">
        <v>6.1299999999999999E-5</v>
      </c>
      <c r="O39" s="245">
        <v>55.5</v>
      </c>
      <c r="P39" s="172">
        <v>0.13400000000000001</v>
      </c>
      <c r="Q39" s="18" t="s">
        <v>308</v>
      </c>
      <c r="R39" s="18" t="s">
        <v>308</v>
      </c>
    </row>
    <row r="40" spans="1:18" x14ac:dyDescent="0.25">
      <c r="A40" s="201" t="s">
        <v>180</v>
      </c>
      <c r="B40" s="387">
        <v>9</v>
      </c>
      <c r="C40" s="195">
        <v>136137065</v>
      </c>
      <c r="D40" s="387" t="s">
        <v>312</v>
      </c>
      <c r="E40" s="387" t="s">
        <v>140</v>
      </c>
      <c r="F40" s="246">
        <v>0.6179</v>
      </c>
      <c r="G40" s="195">
        <v>179142</v>
      </c>
      <c r="H40" s="212">
        <v>2.16E-7</v>
      </c>
      <c r="I40" s="247">
        <v>150532</v>
      </c>
      <c r="J40" s="197">
        <v>9.8900000000000002E-2</v>
      </c>
      <c r="K40" s="212">
        <v>8.9499999999999996E-3</v>
      </c>
      <c r="L40" s="247">
        <v>329674</v>
      </c>
      <c r="M40" s="197">
        <v>0.152</v>
      </c>
      <c r="N40" s="212">
        <v>5.4100000000000001E-8</v>
      </c>
      <c r="O40" s="245">
        <v>65</v>
      </c>
      <c r="P40" s="172">
        <v>9.0999999999999998E-2</v>
      </c>
      <c r="Q40" s="18" t="s">
        <v>2127</v>
      </c>
      <c r="R40" s="18" t="s">
        <v>308</v>
      </c>
    </row>
    <row r="41" spans="1:18" x14ac:dyDescent="0.25">
      <c r="A41" s="201" t="s">
        <v>181</v>
      </c>
      <c r="B41" s="387">
        <v>9</v>
      </c>
      <c r="C41" s="195">
        <v>136501728</v>
      </c>
      <c r="D41" s="387" t="s">
        <v>312</v>
      </c>
      <c r="E41" s="387" t="s">
        <v>143</v>
      </c>
      <c r="F41" s="246">
        <v>3.73E-2</v>
      </c>
      <c r="G41" s="195">
        <v>146304</v>
      </c>
      <c r="H41" s="212">
        <v>1.1200000000000001E-6</v>
      </c>
      <c r="I41" s="247">
        <v>130660</v>
      </c>
      <c r="J41" s="197">
        <v>2.4299999999999999E-2</v>
      </c>
      <c r="K41" s="212">
        <v>0.47699999999999998</v>
      </c>
      <c r="L41" s="247">
        <v>276964</v>
      </c>
      <c r="M41" s="197">
        <v>-0.74099999999999999</v>
      </c>
      <c r="N41" s="212">
        <v>9.4900000000000006E-6</v>
      </c>
      <c r="O41" s="245">
        <v>75.599999999999994</v>
      </c>
      <c r="P41" s="172">
        <v>4.2999999999999997E-2</v>
      </c>
      <c r="Q41" s="18" t="s">
        <v>308</v>
      </c>
      <c r="R41" s="18" t="s">
        <v>308</v>
      </c>
    </row>
    <row r="42" spans="1:18" x14ac:dyDescent="0.25">
      <c r="A42" s="201" t="s">
        <v>182</v>
      </c>
      <c r="B42" s="387">
        <v>10</v>
      </c>
      <c r="C42" s="195">
        <v>37508256</v>
      </c>
      <c r="D42" s="387" t="s">
        <v>330</v>
      </c>
      <c r="E42" s="387" t="s">
        <v>183</v>
      </c>
      <c r="F42" s="246">
        <v>8.6E-3</v>
      </c>
      <c r="G42" s="195">
        <v>169782</v>
      </c>
      <c r="H42" s="212">
        <v>7.8899999999999993E-5</v>
      </c>
      <c r="I42" s="247">
        <v>146593</v>
      </c>
      <c r="J42" s="197">
        <v>0.76690000000000003</v>
      </c>
      <c r="K42" s="212">
        <v>1.8700000000000001E-2</v>
      </c>
      <c r="L42" s="247">
        <v>316375</v>
      </c>
      <c r="M42" s="197">
        <v>-0.35</v>
      </c>
      <c r="N42" s="212">
        <v>0.17499999999999999</v>
      </c>
      <c r="O42" s="245">
        <v>94.5</v>
      </c>
      <c r="P42" s="172">
        <v>0</v>
      </c>
      <c r="Q42" s="18" t="s">
        <v>308</v>
      </c>
      <c r="R42" s="18" t="s">
        <v>308</v>
      </c>
    </row>
    <row r="43" spans="1:18" x14ac:dyDescent="0.25">
      <c r="A43" s="201" t="s">
        <v>184</v>
      </c>
      <c r="B43" s="387">
        <v>10</v>
      </c>
      <c r="C43" s="195">
        <v>64564934</v>
      </c>
      <c r="D43" s="387" t="s">
        <v>312</v>
      </c>
      <c r="E43" s="387" t="s">
        <v>183</v>
      </c>
      <c r="F43" s="246">
        <v>0.56630000000000003</v>
      </c>
      <c r="G43" s="195">
        <v>148908</v>
      </c>
      <c r="H43" s="212">
        <v>7.54E-7</v>
      </c>
      <c r="I43" s="247">
        <v>150532</v>
      </c>
      <c r="J43" s="197">
        <v>0.2167</v>
      </c>
      <c r="K43" s="212">
        <v>1.35E-7</v>
      </c>
      <c r="L43" s="247">
        <v>299440</v>
      </c>
      <c r="M43" s="197">
        <v>0.20499999999999999</v>
      </c>
      <c r="N43" s="212">
        <v>1.0300000000000001E-12</v>
      </c>
      <c r="O43" s="245">
        <v>0</v>
      </c>
      <c r="P43" s="172">
        <v>0.70399999999999996</v>
      </c>
      <c r="Q43" s="18" t="s">
        <v>2127</v>
      </c>
      <c r="R43" s="18" t="s">
        <v>308</v>
      </c>
    </row>
    <row r="44" spans="1:18" x14ac:dyDescent="0.25">
      <c r="A44" s="201" t="s">
        <v>185</v>
      </c>
      <c r="B44" s="387">
        <v>10</v>
      </c>
      <c r="C44" s="195">
        <v>73533124</v>
      </c>
      <c r="D44" s="387" t="s">
        <v>312</v>
      </c>
      <c r="E44" s="387" t="s">
        <v>143</v>
      </c>
      <c r="F44" s="246">
        <v>3.3999999999999998E-3</v>
      </c>
      <c r="G44" s="195">
        <v>124186</v>
      </c>
      <c r="H44" s="212">
        <v>6.5599999999999995E-5</v>
      </c>
      <c r="I44" s="247">
        <v>140012</v>
      </c>
      <c r="J44" s="197">
        <v>0.9597</v>
      </c>
      <c r="K44" s="212">
        <v>0.14299999999999999</v>
      </c>
      <c r="L44" s="247">
        <v>264198</v>
      </c>
      <c r="M44" s="197">
        <v>-1.3360000000000001</v>
      </c>
      <c r="N44" s="212">
        <v>3.1E-2</v>
      </c>
      <c r="O44" s="245">
        <v>91.9</v>
      </c>
      <c r="P44" s="172">
        <v>0</v>
      </c>
      <c r="Q44" s="18" t="s">
        <v>308</v>
      </c>
      <c r="R44" s="18" t="s">
        <v>308</v>
      </c>
    </row>
    <row r="45" spans="1:18" x14ac:dyDescent="0.25">
      <c r="A45" s="201" t="s">
        <v>186</v>
      </c>
      <c r="B45" s="387">
        <v>10</v>
      </c>
      <c r="C45" s="195">
        <v>73827371</v>
      </c>
      <c r="D45" s="387" t="s">
        <v>330</v>
      </c>
      <c r="E45" s="387" t="s">
        <v>143</v>
      </c>
      <c r="F45" s="246">
        <v>6.9999999999999999E-4</v>
      </c>
      <c r="G45" s="195">
        <v>116037</v>
      </c>
      <c r="H45" s="212">
        <v>5.8699999999999997E-6</v>
      </c>
      <c r="I45" s="247">
        <v>112752</v>
      </c>
      <c r="J45" s="197">
        <v>1.0838000000000001</v>
      </c>
      <c r="K45" s="212">
        <v>0.35799999999999998</v>
      </c>
      <c r="L45" s="247">
        <v>228789</v>
      </c>
      <c r="M45" s="197">
        <v>6.7210000000000001</v>
      </c>
      <c r="N45" s="212">
        <v>8.92E-5</v>
      </c>
      <c r="O45" s="245">
        <v>81.2</v>
      </c>
      <c r="P45" s="172">
        <v>2.1000000000000001E-2</v>
      </c>
      <c r="Q45" s="18" t="s">
        <v>308</v>
      </c>
      <c r="R45" s="18" t="s">
        <v>308</v>
      </c>
    </row>
    <row r="46" spans="1:18" x14ac:dyDescent="0.25">
      <c r="A46" s="201" t="s">
        <v>187</v>
      </c>
      <c r="B46" s="387">
        <v>10</v>
      </c>
      <c r="C46" s="195">
        <v>105677897</v>
      </c>
      <c r="D46" s="387" t="s">
        <v>330</v>
      </c>
      <c r="E46" s="387" t="s">
        <v>140</v>
      </c>
      <c r="F46" s="246">
        <v>0.15559999999999999</v>
      </c>
      <c r="G46" s="195">
        <v>172703</v>
      </c>
      <c r="H46" s="212">
        <v>1.3199999999999999E-7</v>
      </c>
      <c r="I46" s="247">
        <v>147791</v>
      </c>
      <c r="J46" s="197">
        <v>0.28160000000000002</v>
      </c>
      <c r="K46" s="212">
        <v>3.3700000000000001E-4</v>
      </c>
      <c r="L46" s="247">
        <v>320494</v>
      </c>
      <c r="M46" s="197">
        <v>0.36099999999999999</v>
      </c>
      <c r="N46" s="212">
        <v>9.1199999999999995E-10</v>
      </c>
      <c r="O46" s="245">
        <v>46.9</v>
      </c>
      <c r="P46" s="172">
        <v>0.17</v>
      </c>
      <c r="Q46" s="18" t="s">
        <v>2127</v>
      </c>
      <c r="R46" s="18" t="s">
        <v>308</v>
      </c>
    </row>
    <row r="47" spans="1:18" x14ac:dyDescent="0.25">
      <c r="A47" s="201" t="s">
        <v>188</v>
      </c>
      <c r="B47" s="387">
        <v>11</v>
      </c>
      <c r="C47" s="195">
        <v>8252853</v>
      </c>
      <c r="D47" s="387" t="s">
        <v>312</v>
      </c>
      <c r="E47" s="387" t="s">
        <v>140</v>
      </c>
      <c r="F47" s="246">
        <v>0.48099999999999998</v>
      </c>
      <c r="G47" s="195">
        <v>183062</v>
      </c>
      <c r="H47" s="212">
        <v>5.5999999999999997E-6</v>
      </c>
      <c r="I47" s="247">
        <v>150532</v>
      </c>
      <c r="J47" s="197">
        <v>9.6799999999999997E-2</v>
      </c>
      <c r="K47" s="212">
        <v>9.2499999999999995E-3</v>
      </c>
      <c r="L47" s="247">
        <v>333594</v>
      </c>
      <c r="M47" s="197">
        <v>0.13400000000000001</v>
      </c>
      <c r="N47" s="212">
        <v>6.6400000000000002E-7</v>
      </c>
      <c r="O47" s="245">
        <v>28.4</v>
      </c>
      <c r="P47" s="172">
        <v>0.23699999999999999</v>
      </c>
      <c r="Q47" s="18" t="s">
        <v>2127</v>
      </c>
      <c r="R47" s="18" t="s">
        <v>308</v>
      </c>
    </row>
    <row r="48" spans="1:18" x14ac:dyDescent="0.25">
      <c r="A48" s="201" t="s">
        <v>189</v>
      </c>
      <c r="B48" s="387">
        <v>11</v>
      </c>
      <c r="C48" s="195">
        <v>27667202</v>
      </c>
      <c r="D48" s="387" t="s">
        <v>312</v>
      </c>
      <c r="E48" s="387" t="s">
        <v>143</v>
      </c>
      <c r="F48" s="246">
        <v>0.32229999999999998</v>
      </c>
      <c r="G48" s="195">
        <v>187816</v>
      </c>
      <c r="H48" s="212">
        <v>1.7E-6</v>
      </c>
      <c r="I48" s="247">
        <v>150532</v>
      </c>
      <c r="J48" s="197">
        <v>-0.1019</v>
      </c>
      <c r="K48" s="212">
        <v>1.03E-2</v>
      </c>
      <c r="L48" s="247">
        <v>338348</v>
      </c>
      <c r="M48" s="197">
        <v>-0.14599999999999999</v>
      </c>
      <c r="N48" s="212">
        <v>2.5100000000000001E-7</v>
      </c>
      <c r="O48" s="245">
        <v>42.5</v>
      </c>
      <c r="P48" s="172">
        <v>0.187</v>
      </c>
      <c r="Q48" s="18" t="s">
        <v>308</v>
      </c>
      <c r="R48" s="18" t="s">
        <v>308</v>
      </c>
    </row>
    <row r="49" spans="1:18" x14ac:dyDescent="0.25">
      <c r="A49" s="201" t="s">
        <v>190</v>
      </c>
      <c r="B49" s="387">
        <v>11</v>
      </c>
      <c r="C49" s="195">
        <v>28057957</v>
      </c>
      <c r="D49" s="387" t="s">
        <v>312</v>
      </c>
      <c r="E49" s="387" t="s">
        <v>143</v>
      </c>
      <c r="F49" s="246">
        <v>0.70169999999999999</v>
      </c>
      <c r="G49" s="195">
        <v>187811</v>
      </c>
      <c r="H49" s="212">
        <v>7.7499999999999999E-8</v>
      </c>
      <c r="I49" s="247">
        <v>150532</v>
      </c>
      <c r="J49" s="197">
        <v>-5.96E-2</v>
      </c>
      <c r="K49" s="212">
        <v>8.6099999999999996E-2</v>
      </c>
      <c r="L49" s="247">
        <v>338343</v>
      </c>
      <c r="M49" s="197">
        <v>-0.14199999999999999</v>
      </c>
      <c r="N49" s="212">
        <v>7.5799999999999998E-7</v>
      </c>
      <c r="O49" s="245">
        <v>83.9</v>
      </c>
      <c r="P49" s="172">
        <v>1.2999999999999999E-2</v>
      </c>
      <c r="Q49" s="18" t="s">
        <v>308</v>
      </c>
      <c r="R49" s="18" t="s">
        <v>308</v>
      </c>
    </row>
    <row r="50" spans="1:18" x14ac:dyDescent="0.25">
      <c r="A50" s="201" t="s">
        <v>191</v>
      </c>
      <c r="B50" s="387">
        <v>11</v>
      </c>
      <c r="C50" s="195">
        <v>47701528</v>
      </c>
      <c r="D50" s="387" t="s">
        <v>312</v>
      </c>
      <c r="E50" s="387" t="s">
        <v>140</v>
      </c>
      <c r="F50" s="246">
        <v>0.56940000000000002</v>
      </c>
      <c r="G50" s="195">
        <v>167164</v>
      </c>
      <c r="H50" s="212">
        <v>2.2900000000000001E-6</v>
      </c>
      <c r="I50" s="247">
        <v>150532</v>
      </c>
      <c r="J50" s="197">
        <v>-7.8399999999999997E-2</v>
      </c>
      <c r="K50" s="212">
        <v>2.5999999999999999E-2</v>
      </c>
      <c r="L50" s="247">
        <v>317696</v>
      </c>
      <c r="M50" s="197">
        <v>-0.13100000000000001</v>
      </c>
      <c r="N50" s="212">
        <v>1.7E-6</v>
      </c>
      <c r="O50" s="245">
        <v>68.7</v>
      </c>
      <c r="P50" s="172">
        <v>7.3999999999999996E-2</v>
      </c>
      <c r="Q50" s="18" t="s">
        <v>308</v>
      </c>
      <c r="R50" s="18" t="s">
        <v>308</v>
      </c>
    </row>
    <row r="51" spans="1:18" x14ac:dyDescent="0.25">
      <c r="A51" s="201" t="s">
        <v>192</v>
      </c>
      <c r="B51" s="387">
        <v>11</v>
      </c>
      <c r="C51" s="195">
        <v>58207203</v>
      </c>
      <c r="D51" s="387" t="s">
        <v>330</v>
      </c>
      <c r="E51" s="387" t="s">
        <v>143</v>
      </c>
      <c r="F51" s="246">
        <v>0.23319999999999999</v>
      </c>
      <c r="G51" s="195">
        <v>187808</v>
      </c>
      <c r="H51" s="212">
        <v>9.1099999999999992E-6</v>
      </c>
      <c r="I51" s="247">
        <v>150542</v>
      </c>
      <c r="J51" s="197">
        <v>-0.28239999999999998</v>
      </c>
      <c r="K51" s="212">
        <v>1.5200000000000001E-4</v>
      </c>
      <c r="L51" s="247">
        <v>338350</v>
      </c>
      <c r="M51" s="197">
        <v>-0.29599999999999999</v>
      </c>
      <c r="N51" s="212">
        <v>1.0999999999999999E-8</v>
      </c>
      <c r="O51" s="245">
        <v>0</v>
      </c>
      <c r="P51" s="172">
        <v>0.81499999999999995</v>
      </c>
      <c r="Q51" s="18" t="s">
        <v>2127</v>
      </c>
      <c r="R51" s="18" t="s">
        <v>308</v>
      </c>
    </row>
    <row r="52" spans="1:18" x14ac:dyDescent="0.25">
      <c r="A52" s="201" t="s">
        <v>193</v>
      </c>
      <c r="B52" s="387">
        <v>11</v>
      </c>
      <c r="C52" s="195">
        <v>63587313</v>
      </c>
      <c r="D52" s="387" t="s">
        <v>330</v>
      </c>
      <c r="E52" s="387" t="s">
        <v>143</v>
      </c>
      <c r="F52" s="246">
        <v>0.44450000000000001</v>
      </c>
      <c r="G52" s="195">
        <v>187809</v>
      </c>
      <c r="H52" s="212">
        <v>2.9500000000000001E-6</v>
      </c>
      <c r="I52" s="247">
        <v>150542</v>
      </c>
      <c r="J52" s="197">
        <v>0.1057</v>
      </c>
      <c r="K52" s="212">
        <v>5.0599999999999999E-2</v>
      </c>
      <c r="L52" s="247">
        <v>338351</v>
      </c>
      <c r="M52" s="197">
        <v>0.19800000000000001</v>
      </c>
      <c r="N52" s="212">
        <v>5.1699999999999996E-6</v>
      </c>
      <c r="O52" s="245">
        <v>73.2</v>
      </c>
      <c r="P52" s="172">
        <v>5.2999999999999999E-2</v>
      </c>
      <c r="Q52" s="18" t="s">
        <v>308</v>
      </c>
      <c r="R52" s="18" t="s">
        <v>308</v>
      </c>
    </row>
    <row r="53" spans="1:18" x14ac:dyDescent="0.25">
      <c r="A53" s="201" t="s">
        <v>194</v>
      </c>
      <c r="B53" s="387">
        <v>11</v>
      </c>
      <c r="C53" s="195">
        <v>89228425</v>
      </c>
      <c r="D53" s="387" t="s">
        <v>999</v>
      </c>
      <c r="E53" s="387" t="s">
        <v>140</v>
      </c>
      <c r="F53" s="246">
        <v>0.3851</v>
      </c>
      <c r="G53" s="195">
        <v>187831</v>
      </c>
      <c r="H53" s="212">
        <v>2.5199999999999998E-7</v>
      </c>
      <c r="I53" s="247">
        <v>151484</v>
      </c>
      <c r="J53" s="197">
        <v>-7.6399999999999996E-2</v>
      </c>
      <c r="K53" s="212">
        <v>5.9700000000000003E-2</v>
      </c>
      <c r="L53" s="247">
        <v>339315</v>
      </c>
      <c r="M53" s="197">
        <v>-0.158</v>
      </c>
      <c r="N53" s="212">
        <v>9.09E-7</v>
      </c>
      <c r="O53" s="245">
        <v>79.5</v>
      </c>
      <c r="P53" s="172">
        <v>2.7E-2</v>
      </c>
      <c r="Q53" s="18" t="s">
        <v>308</v>
      </c>
      <c r="R53" s="18" t="s">
        <v>308</v>
      </c>
    </row>
    <row r="54" spans="1:18" x14ac:dyDescent="0.25">
      <c r="A54" s="201" t="s">
        <v>195</v>
      </c>
      <c r="B54" s="387">
        <v>12</v>
      </c>
      <c r="C54" s="195">
        <v>13061727</v>
      </c>
      <c r="D54" s="387" t="s">
        <v>330</v>
      </c>
      <c r="E54" s="387" t="s">
        <v>140</v>
      </c>
      <c r="F54" s="246">
        <v>0.99060000000000004</v>
      </c>
      <c r="G54" s="195">
        <v>185926</v>
      </c>
      <c r="H54" s="212">
        <v>7.9900000000000004E-5</v>
      </c>
      <c r="I54" s="247">
        <v>150542</v>
      </c>
      <c r="J54" s="197">
        <v>0.26390000000000002</v>
      </c>
      <c r="K54" s="212">
        <v>0.23100000000000001</v>
      </c>
      <c r="L54" s="247">
        <v>336468</v>
      </c>
      <c r="M54" s="197">
        <v>-0.58799999999999997</v>
      </c>
      <c r="N54" s="212">
        <v>1.2500000000000001E-2</v>
      </c>
      <c r="O54" s="245">
        <v>89.9</v>
      </c>
      <c r="P54" s="172">
        <v>2E-3</v>
      </c>
      <c r="Q54" s="18" t="s">
        <v>308</v>
      </c>
      <c r="R54" s="18" t="s">
        <v>308</v>
      </c>
    </row>
    <row r="55" spans="1:18" x14ac:dyDescent="0.25">
      <c r="A55" s="201" t="s">
        <v>196</v>
      </c>
      <c r="B55" s="387">
        <v>12</v>
      </c>
      <c r="C55" s="195">
        <v>40702474</v>
      </c>
      <c r="D55" s="387" t="s">
        <v>312</v>
      </c>
      <c r="E55" s="387" t="s">
        <v>140</v>
      </c>
      <c r="F55" s="246">
        <v>5.0000000000000001E-4</v>
      </c>
      <c r="G55" s="195">
        <v>91375</v>
      </c>
      <c r="H55" s="212">
        <v>1.8600000000000001E-5</v>
      </c>
      <c r="I55" s="247">
        <v>119033</v>
      </c>
      <c r="J55" s="197">
        <v>2.3780000000000001</v>
      </c>
      <c r="K55" s="212">
        <v>9.7600000000000006E-2</v>
      </c>
      <c r="L55" s="247">
        <v>210408</v>
      </c>
      <c r="M55" s="197">
        <v>-2.84</v>
      </c>
      <c r="N55" s="212">
        <v>2.1000000000000001E-2</v>
      </c>
      <c r="O55" s="245">
        <v>93.2</v>
      </c>
      <c r="P55" s="172">
        <v>0</v>
      </c>
      <c r="Q55" s="18" t="s">
        <v>308</v>
      </c>
      <c r="R55" s="18" t="s">
        <v>308</v>
      </c>
    </row>
    <row r="56" spans="1:18" x14ac:dyDescent="0.25">
      <c r="A56" s="201" t="s">
        <v>197</v>
      </c>
      <c r="B56" s="387">
        <v>12</v>
      </c>
      <c r="C56" s="195">
        <v>49399132</v>
      </c>
      <c r="D56" s="387" t="s">
        <v>999</v>
      </c>
      <c r="E56" s="387" t="s">
        <v>183</v>
      </c>
      <c r="F56" s="246">
        <v>3.5900000000000001E-2</v>
      </c>
      <c r="G56" s="195">
        <v>163413</v>
      </c>
      <c r="H56" s="212">
        <v>4.6199999999999998E-7</v>
      </c>
      <c r="I56" s="247">
        <v>151481</v>
      </c>
      <c r="J56" s="197">
        <v>0.3609</v>
      </c>
      <c r="K56" s="212">
        <v>3.7399999999999998E-3</v>
      </c>
      <c r="L56" s="247">
        <v>314894</v>
      </c>
      <c r="M56" s="197">
        <v>0.505</v>
      </c>
      <c r="N56" s="212">
        <v>3.3400000000000001E-8</v>
      </c>
      <c r="O56" s="245">
        <v>52.3</v>
      </c>
      <c r="P56" s="172">
        <v>0.14799999999999999</v>
      </c>
      <c r="Q56" s="18" t="s">
        <v>308</v>
      </c>
      <c r="R56" s="18" t="s">
        <v>2127</v>
      </c>
    </row>
    <row r="57" spans="1:18" x14ac:dyDescent="0.25">
      <c r="A57" s="201" t="s">
        <v>198</v>
      </c>
      <c r="B57" s="387">
        <v>12</v>
      </c>
      <c r="C57" s="195">
        <v>50537815</v>
      </c>
      <c r="D57" s="387" t="s">
        <v>312</v>
      </c>
      <c r="E57" s="387" t="s">
        <v>140</v>
      </c>
      <c r="F57" s="246">
        <v>0.36230000000000001</v>
      </c>
      <c r="G57" s="195">
        <v>187846</v>
      </c>
      <c r="H57" s="212">
        <v>1.24E-12</v>
      </c>
      <c r="I57" s="247">
        <v>150532</v>
      </c>
      <c r="J57" s="197">
        <v>0.23480000000000001</v>
      </c>
      <c r="K57" s="212">
        <v>1.8200000000000001E-8</v>
      </c>
      <c r="L57" s="247">
        <v>338378</v>
      </c>
      <c r="M57" s="197">
        <v>0.248</v>
      </c>
      <c r="N57" s="212">
        <v>2.6000000000000001E-19</v>
      </c>
      <c r="O57" s="245">
        <v>0</v>
      </c>
      <c r="P57" s="172">
        <v>0.67900000000000005</v>
      </c>
      <c r="Q57" s="18" t="s">
        <v>2127</v>
      </c>
      <c r="R57" s="18" t="s">
        <v>308</v>
      </c>
    </row>
    <row r="58" spans="1:18" x14ac:dyDescent="0.25">
      <c r="A58" s="201" t="s">
        <v>199</v>
      </c>
      <c r="B58" s="387">
        <v>12</v>
      </c>
      <c r="C58" s="195">
        <v>52789795</v>
      </c>
      <c r="D58" s="387" t="s">
        <v>142</v>
      </c>
      <c r="E58" s="387" t="s">
        <v>143</v>
      </c>
      <c r="F58" s="246">
        <v>1.1999999999999999E-3</v>
      </c>
      <c r="G58" s="195">
        <v>99865</v>
      </c>
      <c r="H58" s="212">
        <v>5.5500000000000001E-5</v>
      </c>
      <c r="I58" s="247">
        <v>72470</v>
      </c>
      <c r="J58" s="197">
        <v>-1.333</v>
      </c>
      <c r="K58" s="212">
        <v>9.1200000000000003E-2</v>
      </c>
      <c r="L58" s="247">
        <v>172335</v>
      </c>
      <c r="M58" s="197">
        <v>2.2040000000000002</v>
      </c>
      <c r="N58" s="212">
        <v>2.75E-2</v>
      </c>
      <c r="O58" s="245">
        <v>92.4</v>
      </c>
      <c r="P58" s="172">
        <v>0</v>
      </c>
      <c r="Q58" s="18" t="s">
        <v>308</v>
      </c>
      <c r="R58" s="18" t="s">
        <v>308</v>
      </c>
    </row>
    <row r="59" spans="1:18" x14ac:dyDescent="0.25">
      <c r="A59" s="201" t="s">
        <v>200</v>
      </c>
      <c r="B59" s="387">
        <v>12</v>
      </c>
      <c r="C59" s="195">
        <v>123806219</v>
      </c>
      <c r="D59" s="387" t="s">
        <v>312</v>
      </c>
      <c r="E59" s="387" t="s">
        <v>143</v>
      </c>
      <c r="F59" s="246">
        <v>0.2092</v>
      </c>
      <c r="G59" s="195">
        <v>185881</v>
      </c>
      <c r="H59" s="212">
        <v>1.0899999999999999E-6</v>
      </c>
      <c r="I59" s="247">
        <v>150532</v>
      </c>
      <c r="J59" s="197">
        <v>-0.14599999999999999</v>
      </c>
      <c r="K59" s="212">
        <v>2.6700000000000001E-3</v>
      </c>
      <c r="L59" s="247">
        <v>336413</v>
      </c>
      <c r="M59" s="197">
        <v>-0.184</v>
      </c>
      <c r="N59" s="212">
        <v>3.0699999999999997E-8</v>
      </c>
      <c r="O59" s="245">
        <v>0</v>
      </c>
      <c r="P59" s="172">
        <v>0.35499999999999998</v>
      </c>
      <c r="Q59" s="18" t="s">
        <v>308</v>
      </c>
      <c r="R59" s="18" t="s">
        <v>2127</v>
      </c>
    </row>
    <row r="60" spans="1:18" x14ac:dyDescent="0.25">
      <c r="A60" s="201" t="s">
        <v>201</v>
      </c>
      <c r="B60" s="387">
        <v>14</v>
      </c>
      <c r="C60" s="195">
        <v>23865885</v>
      </c>
      <c r="D60" s="387" t="s">
        <v>999</v>
      </c>
      <c r="E60" s="387" t="s">
        <v>140</v>
      </c>
      <c r="F60" s="246">
        <v>0.32969999999999999</v>
      </c>
      <c r="G60" s="195">
        <v>187815</v>
      </c>
      <c r="H60" s="212">
        <v>1.28E-11</v>
      </c>
      <c r="I60" s="247">
        <v>151484</v>
      </c>
      <c r="J60" s="197">
        <v>-0.2198</v>
      </c>
      <c r="K60" s="212">
        <v>1.5799999999999999E-6</v>
      </c>
      <c r="L60" s="247">
        <v>339299</v>
      </c>
      <c r="M60" s="197">
        <v>-0.26100000000000001</v>
      </c>
      <c r="N60" s="212">
        <v>4.4600000000000005E-16</v>
      </c>
      <c r="O60" s="245">
        <v>30.3</v>
      </c>
      <c r="P60" s="172">
        <v>0.23100000000000001</v>
      </c>
      <c r="Q60" s="18" t="s">
        <v>2127</v>
      </c>
      <c r="R60" s="18" t="s">
        <v>308</v>
      </c>
    </row>
    <row r="61" spans="1:18" x14ac:dyDescent="0.25">
      <c r="A61" s="201" t="s">
        <v>202</v>
      </c>
      <c r="B61" s="387">
        <v>15</v>
      </c>
      <c r="C61" s="195">
        <v>25926043</v>
      </c>
      <c r="D61" s="387" t="s">
        <v>999</v>
      </c>
      <c r="E61" s="387" t="s">
        <v>143</v>
      </c>
      <c r="F61" s="246">
        <v>1E-4</v>
      </c>
      <c r="G61" s="195">
        <v>63212</v>
      </c>
      <c r="H61" s="212">
        <v>6.3020000000000003E-4</v>
      </c>
      <c r="I61" s="247">
        <v>48231</v>
      </c>
      <c r="J61" s="197">
        <v>-0.34379999999999999</v>
      </c>
      <c r="K61" s="212">
        <v>0.28000000000000003</v>
      </c>
      <c r="L61" s="247">
        <v>111443</v>
      </c>
      <c r="M61" s="197">
        <v>-0.56100000000000005</v>
      </c>
      <c r="N61" s="212">
        <v>0.33900000000000002</v>
      </c>
      <c r="O61" s="245">
        <v>91</v>
      </c>
      <c r="P61" s="172">
        <v>1E-3</v>
      </c>
      <c r="Q61" s="18" t="s">
        <v>308</v>
      </c>
      <c r="R61" s="18" t="s">
        <v>308</v>
      </c>
    </row>
    <row r="62" spans="1:18" x14ac:dyDescent="0.25">
      <c r="A62" s="201" t="s">
        <v>203</v>
      </c>
      <c r="B62" s="387">
        <v>15</v>
      </c>
      <c r="C62" s="195">
        <v>63433766</v>
      </c>
      <c r="D62" s="387" t="s">
        <v>330</v>
      </c>
      <c r="E62" s="387" t="s">
        <v>140</v>
      </c>
      <c r="F62" s="246">
        <v>0.68600000000000005</v>
      </c>
      <c r="G62" s="195">
        <v>182207</v>
      </c>
      <c r="H62" s="212">
        <v>1.5999999999999999E-5</v>
      </c>
      <c r="I62" s="247">
        <v>124747</v>
      </c>
      <c r="J62" s="197">
        <v>-6.5199999999999994E-2</v>
      </c>
      <c r="K62" s="212">
        <v>0.186</v>
      </c>
      <c r="L62" s="247">
        <v>306954</v>
      </c>
      <c r="M62" s="197">
        <v>-0.185</v>
      </c>
      <c r="N62" s="212">
        <v>1.3200000000000001E-4</v>
      </c>
      <c r="O62" s="245">
        <v>79.2</v>
      </c>
      <c r="P62" s="172">
        <v>2.8000000000000001E-2</v>
      </c>
      <c r="Q62" s="18" t="s">
        <v>308</v>
      </c>
      <c r="R62" s="18" t="s">
        <v>308</v>
      </c>
    </row>
    <row r="63" spans="1:18" x14ac:dyDescent="0.25">
      <c r="A63" s="201" t="s">
        <v>204</v>
      </c>
      <c r="B63" s="387">
        <v>16</v>
      </c>
      <c r="C63" s="195">
        <v>707113</v>
      </c>
      <c r="D63" s="387" t="s">
        <v>142</v>
      </c>
      <c r="E63" s="387" t="s">
        <v>140</v>
      </c>
      <c r="F63" s="246">
        <v>3.0999999999999999E-3</v>
      </c>
      <c r="G63" s="195">
        <v>167199</v>
      </c>
      <c r="H63" s="212">
        <v>2.48E-6</v>
      </c>
      <c r="I63" s="247">
        <v>130607</v>
      </c>
      <c r="J63" s="197">
        <v>-0.42499999999999999</v>
      </c>
      <c r="K63" s="212">
        <v>0.33500000000000002</v>
      </c>
      <c r="L63" s="247">
        <v>297806</v>
      </c>
      <c r="M63" s="197">
        <v>3.2469999999999999</v>
      </c>
      <c r="N63" s="212">
        <v>1.17E-3</v>
      </c>
      <c r="O63" s="245">
        <v>91.5</v>
      </c>
      <c r="P63" s="172">
        <v>1E-3</v>
      </c>
      <c r="Q63" s="18" t="s">
        <v>308</v>
      </c>
      <c r="R63" s="18" t="s">
        <v>308</v>
      </c>
    </row>
    <row r="64" spans="1:18" x14ac:dyDescent="0.25">
      <c r="A64" s="201" t="s">
        <v>205</v>
      </c>
      <c r="B64" s="387">
        <v>16</v>
      </c>
      <c r="C64" s="195">
        <v>75390316</v>
      </c>
      <c r="D64" s="387" t="s">
        <v>330</v>
      </c>
      <c r="E64" s="387" t="s">
        <v>140</v>
      </c>
      <c r="F64" s="246">
        <v>0.57840000000000003</v>
      </c>
      <c r="G64" s="195">
        <v>62057</v>
      </c>
      <c r="H64" s="212">
        <v>4.5800000000000002E-5</v>
      </c>
      <c r="I64" s="247">
        <v>14484</v>
      </c>
      <c r="J64" s="197">
        <v>-0.3523</v>
      </c>
      <c r="K64" s="212">
        <v>4.9700000000000001E-2</v>
      </c>
      <c r="L64" s="247">
        <v>76541</v>
      </c>
      <c r="M64" s="197">
        <v>0.27800000000000002</v>
      </c>
      <c r="N64" s="212">
        <v>3.5300000000000002E-3</v>
      </c>
      <c r="O64" s="245">
        <v>90.8</v>
      </c>
      <c r="P64" s="172">
        <v>1E-3</v>
      </c>
      <c r="Q64" s="18" t="s">
        <v>308</v>
      </c>
      <c r="R64" s="18" t="s">
        <v>308</v>
      </c>
    </row>
    <row r="65" spans="1:18" x14ac:dyDescent="0.25">
      <c r="A65" s="201" t="s">
        <v>206</v>
      </c>
      <c r="B65" s="387">
        <v>16</v>
      </c>
      <c r="C65" s="195">
        <v>89704365</v>
      </c>
      <c r="D65" s="387" t="s">
        <v>312</v>
      </c>
      <c r="E65" s="387" t="s">
        <v>183</v>
      </c>
      <c r="F65" s="246">
        <v>0.25609999999999999</v>
      </c>
      <c r="G65" s="195">
        <v>168814</v>
      </c>
      <c r="H65" s="212">
        <v>3.75E-10</v>
      </c>
      <c r="I65" s="247">
        <v>145620</v>
      </c>
      <c r="J65" s="197">
        <v>0.22939999999999999</v>
      </c>
      <c r="K65" s="212">
        <v>1.55E-6</v>
      </c>
      <c r="L65" s="247">
        <v>314434</v>
      </c>
      <c r="M65" s="197">
        <v>0.249</v>
      </c>
      <c r="N65" s="212">
        <v>6.4800000000000004E-15</v>
      </c>
      <c r="O65" s="245">
        <v>0</v>
      </c>
      <c r="P65" s="172">
        <v>0.59399999999999997</v>
      </c>
      <c r="Q65" s="18" t="s">
        <v>2127</v>
      </c>
      <c r="R65" s="18" t="s">
        <v>308</v>
      </c>
    </row>
    <row r="66" spans="1:18" x14ac:dyDescent="0.25">
      <c r="A66" s="201" t="s">
        <v>207</v>
      </c>
      <c r="B66" s="387">
        <v>17</v>
      </c>
      <c r="C66" s="195">
        <v>650814</v>
      </c>
      <c r="D66" s="387" t="s">
        <v>330</v>
      </c>
      <c r="E66" s="387" t="s">
        <v>143</v>
      </c>
      <c r="F66" s="246">
        <v>2.0000000000000001E-4</v>
      </c>
      <c r="G66" s="195">
        <v>73495</v>
      </c>
      <c r="H66" s="212">
        <v>9.9699999999999998E-5</v>
      </c>
      <c r="I66" s="247">
        <v>77112</v>
      </c>
      <c r="J66" s="197">
        <v>2.7019000000000002</v>
      </c>
      <c r="K66" s="212">
        <v>0.20300000000000001</v>
      </c>
      <c r="L66" s="247">
        <v>150607</v>
      </c>
      <c r="M66" s="197">
        <v>-4.0629999999999997</v>
      </c>
      <c r="N66" s="212">
        <v>0.129</v>
      </c>
      <c r="O66" s="245">
        <v>92.6</v>
      </c>
      <c r="P66" s="172">
        <v>0</v>
      </c>
      <c r="Q66" s="18" t="s">
        <v>308</v>
      </c>
      <c r="R66" s="18" t="s">
        <v>308</v>
      </c>
    </row>
    <row r="67" spans="1:18" x14ac:dyDescent="0.25">
      <c r="A67" s="201" t="s">
        <v>208</v>
      </c>
      <c r="B67" s="387">
        <v>17</v>
      </c>
      <c r="C67" s="195">
        <v>7646363</v>
      </c>
      <c r="D67" s="387" t="s">
        <v>330</v>
      </c>
      <c r="E67" s="387" t="s">
        <v>140</v>
      </c>
      <c r="F67" s="246">
        <v>0.99929999999999997</v>
      </c>
      <c r="G67" s="195">
        <v>80413</v>
      </c>
      <c r="H67" s="212">
        <v>3.4800000000000001E-6</v>
      </c>
      <c r="I67" s="247">
        <v>99301</v>
      </c>
      <c r="J67" s="197">
        <v>-0.1837</v>
      </c>
      <c r="K67" s="212">
        <v>0.47099999999999997</v>
      </c>
      <c r="L67" s="247">
        <v>179714</v>
      </c>
      <c r="M67" s="197">
        <v>-5.9420000000000002</v>
      </c>
      <c r="N67" s="212">
        <v>6.2699999999999995E-4</v>
      </c>
      <c r="O67" s="245">
        <v>89.8</v>
      </c>
      <c r="P67" s="172">
        <v>2E-3</v>
      </c>
      <c r="Q67" s="18" t="s">
        <v>308</v>
      </c>
      <c r="R67" s="18" t="s">
        <v>308</v>
      </c>
    </row>
    <row r="68" spans="1:18" x14ac:dyDescent="0.25">
      <c r="A68" s="201" t="s">
        <v>209</v>
      </c>
      <c r="B68" s="387">
        <v>17</v>
      </c>
      <c r="C68" s="195">
        <v>43922921</v>
      </c>
      <c r="D68" s="387" t="s">
        <v>999</v>
      </c>
      <c r="E68" s="387" t="s">
        <v>143</v>
      </c>
      <c r="F68" s="246">
        <v>2.0000000000000001E-4</v>
      </c>
      <c r="G68" s="195">
        <v>80344</v>
      </c>
      <c r="H68" s="212">
        <v>1.95E-5</v>
      </c>
      <c r="I68" s="247">
        <v>99267</v>
      </c>
      <c r="J68" s="197">
        <v>4.3255999999999997</v>
      </c>
      <c r="K68" s="212">
        <v>3.3500000000000002E-2</v>
      </c>
      <c r="L68" s="247">
        <v>179611</v>
      </c>
      <c r="M68" s="197">
        <v>7.492</v>
      </c>
      <c r="N68" s="212">
        <v>3.1999999999999999E-5</v>
      </c>
      <c r="O68" s="245">
        <v>76.8</v>
      </c>
      <c r="P68" s="172">
        <v>3.7999999999999999E-2</v>
      </c>
      <c r="Q68" s="18" t="s">
        <v>308</v>
      </c>
      <c r="R68" s="18" t="s">
        <v>308</v>
      </c>
    </row>
    <row r="69" spans="1:18" x14ac:dyDescent="0.25">
      <c r="A69" s="201" t="s">
        <v>210</v>
      </c>
      <c r="B69" s="387">
        <v>17</v>
      </c>
      <c r="C69" s="195">
        <v>46688256</v>
      </c>
      <c r="D69" s="387" t="s">
        <v>330</v>
      </c>
      <c r="E69" s="387" t="s">
        <v>143</v>
      </c>
      <c r="F69" s="246">
        <v>0.11360000000000001</v>
      </c>
      <c r="G69" s="195">
        <v>187817</v>
      </c>
      <c r="H69" s="212">
        <v>5.68E-10</v>
      </c>
      <c r="I69" s="247">
        <v>150542</v>
      </c>
      <c r="J69" s="197">
        <v>-0.25580000000000003</v>
      </c>
      <c r="K69" s="212">
        <v>7.92E-3</v>
      </c>
      <c r="L69" s="247">
        <v>338359</v>
      </c>
      <c r="M69" s="197">
        <v>-0.44700000000000001</v>
      </c>
      <c r="N69" s="212">
        <v>6.5100000000000003E-10</v>
      </c>
      <c r="O69" s="245">
        <v>83.5</v>
      </c>
      <c r="P69" s="172">
        <v>1.4E-2</v>
      </c>
      <c r="Q69" s="18" t="s">
        <v>308</v>
      </c>
      <c r="R69" s="18" t="s">
        <v>2127</v>
      </c>
    </row>
    <row r="70" spans="1:18" x14ac:dyDescent="0.25">
      <c r="A70" s="201" t="s">
        <v>211</v>
      </c>
      <c r="B70" s="387">
        <v>17</v>
      </c>
      <c r="C70" s="195">
        <v>59483766</v>
      </c>
      <c r="D70" s="387" t="s">
        <v>312</v>
      </c>
      <c r="E70" s="387" t="s">
        <v>143</v>
      </c>
      <c r="F70" s="246">
        <v>0.70199999999999996</v>
      </c>
      <c r="G70" s="195">
        <v>185043</v>
      </c>
      <c r="H70" s="212">
        <v>1.3100000000000001E-12</v>
      </c>
      <c r="I70" s="247">
        <v>150532</v>
      </c>
      <c r="J70" s="197">
        <v>0.22770000000000001</v>
      </c>
      <c r="K70" s="212">
        <v>1.37E-7</v>
      </c>
      <c r="L70" s="247">
        <v>335575</v>
      </c>
      <c r="M70" s="197">
        <v>0.254</v>
      </c>
      <c r="N70" s="212">
        <v>2.75E-18</v>
      </c>
      <c r="O70" s="245">
        <v>0</v>
      </c>
      <c r="P70" s="172">
        <v>0.42699999999999999</v>
      </c>
      <c r="Q70" s="18" t="s">
        <v>2127</v>
      </c>
      <c r="R70" s="18" t="s">
        <v>308</v>
      </c>
    </row>
    <row r="71" spans="1:18" x14ac:dyDescent="0.25">
      <c r="A71" s="201" t="s">
        <v>212</v>
      </c>
      <c r="B71" s="387">
        <v>18</v>
      </c>
      <c r="C71" s="195">
        <v>13826678</v>
      </c>
      <c r="D71" s="387" t="s">
        <v>330</v>
      </c>
      <c r="E71" s="387" t="s">
        <v>143</v>
      </c>
      <c r="F71" s="246">
        <v>7.1000000000000004E-3</v>
      </c>
      <c r="G71" s="195">
        <v>176172</v>
      </c>
      <c r="H71" s="212">
        <v>2.0699999999999998E-5</v>
      </c>
      <c r="I71" s="247">
        <v>150542</v>
      </c>
      <c r="J71" s="197">
        <v>-0.62839999999999996</v>
      </c>
      <c r="K71" s="212">
        <v>6.8099999999999994E-2</v>
      </c>
      <c r="L71" s="247">
        <v>326714</v>
      </c>
      <c r="M71" s="197">
        <v>-1.177</v>
      </c>
      <c r="N71" s="212">
        <v>3.26E-5</v>
      </c>
      <c r="O71" s="245">
        <v>67.5</v>
      </c>
      <c r="P71" s="172">
        <v>7.9000000000000001E-2</v>
      </c>
      <c r="Q71" s="18" t="s">
        <v>308</v>
      </c>
      <c r="R71" s="18" t="s">
        <v>308</v>
      </c>
    </row>
    <row r="72" spans="1:18" x14ac:dyDescent="0.25">
      <c r="A72" s="201" t="s">
        <v>213</v>
      </c>
      <c r="B72" s="387">
        <v>19</v>
      </c>
      <c r="C72" s="195">
        <v>2249477</v>
      </c>
      <c r="D72" s="387" t="s">
        <v>999</v>
      </c>
      <c r="E72" s="387" t="s">
        <v>143</v>
      </c>
      <c r="F72" s="246">
        <v>0.82189999999999996</v>
      </c>
      <c r="G72" s="195">
        <v>139097</v>
      </c>
      <c r="H72" s="212">
        <v>5.3200000000000005E-7</v>
      </c>
      <c r="I72" s="247">
        <v>146570</v>
      </c>
      <c r="J72" s="197">
        <v>-0.1668</v>
      </c>
      <c r="K72" s="212">
        <v>2.14E-3</v>
      </c>
      <c r="L72" s="247">
        <v>285667</v>
      </c>
      <c r="M72" s="197">
        <v>-0.23400000000000001</v>
      </c>
      <c r="N72" s="212">
        <v>3.2199999999999997E-8</v>
      </c>
      <c r="O72" s="245">
        <v>63.8</v>
      </c>
      <c r="P72" s="172">
        <v>9.6000000000000002E-2</v>
      </c>
      <c r="Q72" s="18" t="s">
        <v>308</v>
      </c>
      <c r="R72" s="18" t="s">
        <v>2127</v>
      </c>
    </row>
    <row r="73" spans="1:18" x14ac:dyDescent="0.25">
      <c r="A73" s="201" t="s">
        <v>214</v>
      </c>
      <c r="B73" s="387">
        <v>19</v>
      </c>
      <c r="C73" s="195">
        <v>11526765</v>
      </c>
      <c r="D73" s="387" t="s">
        <v>312</v>
      </c>
      <c r="E73" s="387" t="s">
        <v>143</v>
      </c>
      <c r="F73" s="246">
        <v>0.4829</v>
      </c>
      <c r="G73" s="195">
        <v>186446</v>
      </c>
      <c r="H73" s="212">
        <v>2.1199999999999999E-23</v>
      </c>
      <c r="I73" s="247">
        <v>150531</v>
      </c>
      <c r="J73" s="197">
        <v>-0.26729999999999998</v>
      </c>
      <c r="K73" s="212">
        <v>2.96E-11</v>
      </c>
      <c r="L73" s="247">
        <v>336977</v>
      </c>
      <c r="M73" s="197">
        <v>-0.313</v>
      </c>
      <c r="N73" s="212">
        <v>2.76E-32</v>
      </c>
      <c r="O73" s="245">
        <v>54.3</v>
      </c>
      <c r="P73" s="172">
        <v>0.13900000000000001</v>
      </c>
      <c r="Q73" s="18" t="s">
        <v>2127</v>
      </c>
      <c r="R73" s="18" t="s">
        <v>308</v>
      </c>
    </row>
    <row r="74" spans="1:18" x14ac:dyDescent="0.25">
      <c r="A74" s="201" t="s">
        <v>215</v>
      </c>
      <c r="B74" s="387">
        <v>19</v>
      </c>
      <c r="C74" s="195">
        <v>15586619</v>
      </c>
      <c r="D74" s="387" t="s">
        <v>999</v>
      </c>
      <c r="E74" s="387" t="s">
        <v>140</v>
      </c>
      <c r="F74" s="246">
        <v>8.0000000000000004E-4</v>
      </c>
      <c r="G74" s="195">
        <v>114863</v>
      </c>
      <c r="H74" s="212">
        <v>3.8E-6</v>
      </c>
      <c r="I74" s="247">
        <v>133986</v>
      </c>
      <c r="J74" s="197">
        <v>0.47789999999999999</v>
      </c>
      <c r="K74" s="212">
        <v>0.32700000000000001</v>
      </c>
      <c r="L74" s="247">
        <v>248849</v>
      </c>
      <c r="M74" s="197">
        <v>2.7</v>
      </c>
      <c r="N74" s="212">
        <v>3.7800000000000003E-4</v>
      </c>
      <c r="O74" s="245">
        <v>88.8</v>
      </c>
      <c r="P74" s="172">
        <v>3.0000000000000001E-3</v>
      </c>
      <c r="Q74" s="18" t="s">
        <v>308</v>
      </c>
      <c r="R74" s="18" t="s">
        <v>308</v>
      </c>
    </row>
    <row r="75" spans="1:18" x14ac:dyDescent="0.25">
      <c r="A75" s="201" t="s">
        <v>216</v>
      </c>
      <c r="B75" s="387">
        <v>19</v>
      </c>
      <c r="C75" s="195">
        <v>19789528</v>
      </c>
      <c r="D75" s="387" t="s">
        <v>312</v>
      </c>
      <c r="E75" s="387" t="s">
        <v>140</v>
      </c>
      <c r="F75" s="246">
        <v>0.90380000000000005</v>
      </c>
      <c r="G75" s="195">
        <v>187833</v>
      </c>
      <c r="H75" s="212">
        <v>4.5099999999999998E-5</v>
      </c>
      <c r="I75" s="247">
        <v>150532</v>
      </c>
      <c r="J75" s="197">
        <v>-0.13059999999999999</v>
      </c>
      <c r="K75" s="212">
        <v>2.8199999999999999E-2</v>
      </c>
      <c r="L75" s="247">
        <v>338365</v>
      </c>
      <c r="M75" s="197">
        <v>-0.19600000000000001</v>
      </c>
      <c r="N75" s="212">
        <v>1.5800000000000001E-5</v>
      </c>
      <c r="O75" s="245">
        <v>38.799999999999997</v>
      </c>
      <c r="P75" s="172">
        <v>0.20100000000000001</v>
      </c>
      <c r="Q75" s="18" t="s">
        <v>308</v>
      </c>
      <c r="R75" s="18" t="s">
        <v>2127</v>
      </c>
    </row>
    <row r="76" spans="1:18" x14ac:dyDescent="0.25">
      <c r="A76" s="201" t="s">
        <v>217</v>
      </c>
      <c r="B76" s="387">
        <v>19</v>
      </c>
      <c r="C76" s="195">
        <v>38189627</v>
      </c>
      <c r="D76" s="387" t="s">
        <v>999</v>
      </c>
      <c r="E76" s="387" t="s">
        <v>143</v>
      </c>
      <c r="F76" s="246">
        <v>0.99819999999999998</v>
      </c>
      <c r="G76" s="195">
        <v>126471</v>
      </c>
      <c r="H76" s="212">
        <v>6.7000000000000002E-5</v>
      </c>
      <c r="I76" s="247">
        <v>115146</v>
      </c>
      <c r="J76" s="197">
        <v>-1.5828</v>
      </c>
      <c r="K76" s="212">
        <v>1.6799999999999999E-2</v>
      </c>
      <c r="L76" s="247">
        <v>241617</v>
      </c>
      <c r="M76" s="197">
        <v>-2.1619999999999999</v>
      </c>
      <c r="N76" s="212">
        <v>1.1E-5</v>
      </c>
      <c r="O76" s="245">
        <v>6.4</v>
      </c>
      <c r="P76" s="172">
        <v>0.30099999999999999</v>
      </c>
      <c r="Q76" s="18" t="s">
        <v>308</v>
      </c>
      <c r="R76" s="18" t="s">
        <v>308</v>
      </c>
    </row>
    <row r="77" spans="1:18" x14ac:dyDescent="0.25">
      <c r="A77" s="201" t="s">
        <v>218</v>
      </c>
      <c r="B77" s="387">
        <v>19</v>
      </c>
      <c r="C77" s="195">
        <v>41111069</v>
      </c>
      <c r="D77" s="387" t="s">
        <v>142</v>
      </c>
      <c r="E77" s="387" t="s">
        <v>140</v>
      </c>
      <c r="F77" s="246">
        <v>0.46589999999999998</v>
      </c>
      <c r="G77" s="195">
        <v>177973</v>
      </c>
      <c r="H77" s="212">
        <v>6.0499999999999997E-6</v>
      </c>
      <c r="I77" s="247">
        <v>138723</v>
      </c>
      <c r="J77" s="197">
        <v>0.38400000000000001</v>
      </c>
      <c r="K77" s="212">
        <v>0.35099999999999998</v>
      </c>
      <c r="L77" s="247">
        <v>316696</v>
      </c>
      <c r="M77" s="197">
        <v>3.6459999999999999</v>
      </c>
      <c r="N77" s="212">
        <v>2.6600000000000001E-4</v>
      </c>
      <c r="O77" s="245">
        <v>86.4</v>
      </c>
      <c r="P77" s="172">
        <v>7.0000000000000001E-3</v>
      </c>
      <c r="Q77" s="18" t="s">
        <v>308</v>
      </c>
      <c r="R77" s="18" t="s">
        <v>308</v>
      </c>
    </row>
    <row r="78" spans="1:18" x14ac:dyDescent="0.25">
      <c r="A78" s="201" t="s">
        <v>219</v>
      </c>
      <c r="B78" s="387">
        <v>19</v>
      </c>
      <c r="C78" s="195">
        <v>50139932</v>
      </c>
      <c r="D78" s="387" t="s">
        <v>330</v>
      </c>
      <c r="E78" s="387" t="s">
        <v>143</v>
      </c>
      <c r="F78" s="246">
        <v>8.0000000000000002E-3</v>
      </c>
      <c r="G78" s="195">
        <v>173786</v>
      </c>
      <c r="H78" s="212">
        <v>1.9000000000000001E-5</v>
      </c>
      <c r="I78" s="247">
        <v>148878</v>
      </c>
      <c r="J78" s="197">
        <v>1.3763000000000001</v>
      </c>
      <c r="K78" s="212">
        <v>5.6999999999999998E-4</v>
      </c>
      <c r="L78" s="247">
        <v>322664</v>
      </c>
      <c r="M78" s="197">
        <v>1.5069999999999999</v>
      </c>
      <c r="N78" s="212">
        <v>8.4499999999999996E-8</v>
      </c>
      <c r="O78" s="245">
        <v>0</v>
      </c>
      <c r="P78" s="172">
        <v>0.67900000000000005</v>
      </c>
      <c r="Q78" s="18" t="s">
        <v>2127</v>
      </c>
      <c r="R78" s="18" t="s">
        <v>308</v>
      </c>
    </row>
    <row r="79" spans="1:18" x14ac:dyDescent="0.25">
      <c r="A79" s="201" t="s">
        <v>220</v>
      </c>
      <c r="B79" s="387">
        <v>20</v>
      </c>
      <c r="C79" s="195">
        <v>23375624</v>
      </c>
      <c r="D79" s="387" t="s">
        <v>312</v>
      </c>
      <c r="E79" s="387" t="s">
        <v>143</v>
      </c>
      <c r="F79" s="246">
        <v>0.99760000000000004</v>
      </c>
      <c r="G79" s="195">
        <v>179649</v>
      </c>
      <c r="H79" s="212">
        <v>3.26E-5</v>
      </c>
      <c r="I79" s="247">
        <v>142886</v>
      </c>
      <c r="J79" s="197">
        <v>6.5799999999999997E-2</v>
      </c>
      <c r="K79" s="212">
        <v>0.443</v>
      </c>
      <c r="L79" s="247">
        <v>322535</v>
      </c>
      <c r="M79" s="197">
        <v>0.98</v>
      </c>
      <c r="N79" s="212">
        <v>1.47E-3</v>
      </c>
      <c r="O79" s="245">
        <v>86</v>
      </c>
      <c r="P79" s="172">
        <v>7.0000000000000001E-3</v>
      </c>
      <c r="Q79" s="18" t="s">
        <v>308</v>
      </c>
      <c r="R79" s="18" t="s">
        <v>308</v>
      </c>
    </row>
    <row r="80" spans="1:18" x14ac:dyDescent="0.25">
      <c r="A80" s="201" t="s">
        <v>221</v>
      </c>
      <c r="B80" s="387">
        <v>20</v>
      </c>
      <c r="C80" s="195">
        <v>33764554</v>
      </c>
      <c r="D80" s="387" t="s">
        <v>312</v>
      </c>
      <c r="E80" s="387" t="s">
        <v>140</v>
      </c>
      <c r="F80" s="246">
        <v>0.87480000000000002</v>
      </c>
      <c r="G80" s="195">
        <v>187851</v>
      </c>
      <c r="H80" s="212">
        <v>7.9599999999999998E-7</v>
      </c>
      <c r="I80" s="247">
        <v>150532</v>
      </c>
      <c r="J80" s="197">
        <v>0.17979999999999999</v>
      </c>
      <c r="K80" s="212">
        <v>3.98E-3</v>
      </c>
      <c r="L80" s="247">
        <v>338383</v>
      </c>
      <c r="M80" s="197">
        <v>0.23200000000000001</v>
      </c>
      <c r="N80" s="212">
        <v>3.5399999999999999E-8</v>
      </c>
      <c r="O80" s="245">
        <v>0</v>
      </c>
      <c r="P80" s="172">
        <v>0.32</v>
      </c>
      <c r="Q80" s="18" t="s">
        <v>308</v>
      </c>
      <c r="R80" s="18" t="s">
        <v>2127</v>
      </c>
    </row>
    <row r="81" spans="1:18" x14ac:dyDescent="0.25">
      <c r="A81" s="201" t="s">
        <v>222</v>
      </c>
      <c r="B81" s="387">
        <v>20</v>
      </c>
      <c r="C81" s="195">
        <v>47308798</v>
      </c>
      <c r="D81" s="387" t="s">
        <v>312</v>
      </c>
      <c r="E81" s="387" t="s">
        <v>140</v>
      </c>
      <c r="F81" s="246">
        <v>0.45040000000000002</v>
      </c>
      <c r="G81" s="195">
        <v>184451</v>
      </c>
      <c r="H81" s="212">
        <v>3.6500000000000002E-6</v>
      </c>
      <c r="I81" s="247">
        <v>150532</v>
      </c>
      <c r="J81" s="197">
        <v>-0.17080000000000001</v>
      </c>
      <c r="K81" s="212">
        <v>1.03E-5</v>
      </c>
      <c r="L81" s="247">
        <v>334983</v>
      </c>
      <c r="M81" s="197">
        <v>-0.16700000000000001</v>
      </c>
      <c r="N81" s="212">
        <v>3.1599999999999999E-10</v>
      </c>
      <c r="O81" s="245">
        <v>0</v>
      </c>
      <c r="P81" s="172">
        <v>0.90500000000000003</v>
      </c>
      <c r="Q81" s="18" t="s">
        <v>2127</v>
      </c>
      <c r="R81" s="18" t="s">
        <v>308</v>
      </c>
    </row>
    <row r="82" spans="1:18" x14ac:dyDescent="0.25">
      <c r="A82" s="201" t="s">
        <v>223</v>
      </c>
      <c r="B82" s="387">
        <v>20</v>
      </c>
      <c r="C82" s="195">
        <v>48011008</v>
      </c>
      <c r="D82" s="387" t="s">
        <v>312</v>
      </c>
      <c r="E82" s="387" t="s">
        <v>140</v>
      </c>
      <c r="F82" s="246">
        <v>0.43259999999999998</v>
      </c>
      <c r="G82" s="195">
        <v>187650</v>
      </c>
      <c r="H82" s="212">
        <v>4.73E-9</v>
      </c>
      <c r="I82" s="247">
        <v>150532</v>
      </c>
      <c r="J82" s="197">
        <v>1.34E-2</v>
      </c>
      <c r="K82" s="212">
        <v>0.37</v>
      </c>
      <c r="L82" s="247">
        <v>338182</v>
      </c>
      <c r="M82" s="197">
        <v>0.123</v>
      </c>
      <c r="N82" s="212">
        <v>3.5200000000000002E-6</v>
      </c>
      <c r="O82" s="245">
        <v>92.2</v>
      </c>
      <c r="P82" s="172">
        <v>0</v>
      </c>
      <c r="Q82" s="18" t="s">
        <v>308</v>
      </c>
      <c r="R82" s="18" t="s">
        <v>308</v>
      </c>
    </row>
    <row r="83" spans="1:18" x14ac:dyDescent="0.25">
      <c r="A83" s="201" t="s">
        <v>224</v>
      </c>
      <c r="B83" s="387">
        <v>21</v>
      </c>
      <c r="C83" s="195">
        <v>45107562</v>
      </c>
      <c r="D83" s="387" t="s">
        <v>330</v>
      </c>
      <c r="E83" s="387" t="s">
        <v>143</v>
      </c>
      <c r="F83" s="246">
        <v>0.37869999999999998</v>
      </c>
      <c r="G83" s="195">
        <v>175152</v>
      </c>
      <c r="H83" s="212">
        <v>6.4099999999999998E-7</v>
      </c>
      <c r="I83" s="247">
        <v>124747</v>
      </c>
      <c r="J83" s="197">
        <v>-0.17349999999999999</v>
      </c>
      <c r="K83" s="212">
        <v>9.5899999999999996E-3</v>
      </c>
      <c r="L83" s="247">
        <v>299899</v>
      </c>
      <c r="M83" s="197">
        <v>-0.252</v>
      </c>
      <c r="N83" s="212">
        <v>1.02E-7</v>
      </c>
      <c r="O83" s="245">
        <v>47.5</v>
      </c>
      <c r="P83" s="172">
        <v>0.16800000000000001</v>
      </c>
      <c r="Q83" s="18" t="s">
        <v>308</v>
      </c>
      <c r="R83" s="18" t="s">
        <v>2127</v>
      </c>
    </row>
    <row r="84" spans="1:18" x14ac:dyDescent="0.25">
      <c r="A84" s="210" t="s">
        <v>225</v>
      </c>
      <c r="B84" s="388">
        <v>22</v>
      </c>
      <c r="C84" s="193">
        <v>40729614</v>
      </c>
      <c r="D84" s="388" t="s">
        <v>999</v>
      </c>
      <c r="E84" s="388" t="s">
        <v>140</v>
      </c>
      <c r="F84" s="248">
        <v>0.80559999999999998</v>
      </c>
      <c r="G84" s="193">
        <v>167152</v>
      </c>
      <c r="H84" s="249">
        <v>9.5600000000000001E-10</v>
      </c>
      <c r="I84" s="250">
        <v>151484</v>
      </c>
      <c r="J84" s="251">
        <v>-0.1351</v>
      </c>
      <c r="K84" s="249">
        <v>1.11E-2</v>
      </c>
      <c r="L84" s="250">
        <v>318636</v>
      </c>
      <c r="M84" s="251">
        <v>-0.24299999999999999</v>
      </c>
      <c r="N84" s="249">
        <v>1.55E-9</v>
      </c>
      <c r="O84" s="252">
        <v>83.8</v>
      </c>
      <c r="P84" s="177">
        <v>1.2999999999999999E-2</v>
      </c>
      <c r="Q84" s="19" t="s">
        <v>308</v>
      </c>
      <c r="R84" s="19" t="s">
        <v>2127</v>
      </c>
    </row>
    <row r="85" spans="1:18" ht="107.25" customHeight="1" x14ac:dyDescent="0.25">
      <c r="A85" s="582" t="s">
        <v>2455</v>
      </c>
      <c r="B85" s="583"/>
      <c r="C85" s="583"/>
      <c r="D85" s="583"/>
      <c r="E85" s="583"/>
      <c r="F85" s="583"/>
      <c r="G85" s="583"/>
      <c r="H85" s="583"/>
      <c r="I85" s="583"/>
      <c r="J85" s="583"/>
      <c r="K85" s="583"/>
      <c r="L85" s="583"/>
      <c r="M85" s="583"/>
      <c r="N85" s="583"/>
      <c r="O85" s="583"/>
      <c r="P85" s="583"/>
      <c r="Q85" s="583"/>
      <c r="R85" s="584"/>
    </row>
  </sheetData>
  <mergeCells count="8">
    <mergeCell ref="Q2:Q3"/>
    <mergeCell ref="R2:R3"/>
    <mergeCell ref="A1:R1"/>
    <mergeCell ref="A85:R85"/>
    <mergeCell ref="A2:E2"/>
    <mergeCell ref="F2:H2"/>
    <mergeCell ref="I2:K2"/>
    <mergeCell ref="L2:P2"/>
  </mergeCell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9"/>
  <sheetViews>
    <sheetView workbookViewId="0">
      <selection activeCell="V1" sqref="V1"/>
    </sheetView>
  </sheetViews>
  <sheetFormatPr defaultColWidth="5.125" defaultRowHeight="15.75" x14ac:dyDescent="0.25"/>
  <cols>
    <col min="1" max="1" width="10" style="387" bestFit="1" customWidth="1"/>
    <col min="2" max="2" width="4.5" style="387" bestFit="1" customWidth="1"/>
    <col min="3" max="3" width="11.5" style="387" bestFit="1" customWidth="1"/>
    <col min="4" max="4" width="7.125" style="387" customWidth="1"/>
    <col min="5" max="5" width="6.5" style="387" bestFit="1" customWidth="1"/>
    <col min="6" max="6" width="7.625" style="195" bestFit="1" customWidth="1"/>
    <col min="7" max="7" width="5.625" style="197" bestFit="1" customWidth="1"/>
    <col min="8" max="8" width="14" style="387" bestFit="1" customWidth="1"/>
    <col min="9" max="9" width="8.5" style="387" bestFit="1" customWidth="1"/>
    <col min="10" max="10" width="7.625" style="195" bestFit="1" customWidth="1"/>
    <col min="11" max="11" width="5.625" style="197" bestFit="1" customWidth="1"/>
    <col min="12" max="12" width="14" style="387" bestFit="1" customWidth="1"/>
    <col min="13" max="13" width="8.5" style="387" bestFit="1" customWidth="1"/>
    <col min="14" max="14" width="7.625" style="195" bestFit="1" customWidth="1"/>
    <col min="15" max="15" width="5.625" style="197" bestFit="1" customWidth="1"/>
    <col min="16" max="16" width="14" style="387" bestFit="1" customWidth="1"/>
    <col min="17" max="17" width="8.5" style="387" bestFit="1" customWidth="1"/>
    <col min="18" max="18" width="4.625" style="387" bestFit="1" customWidth="1"/>
    <col min="19" max="19" width="7" style="387" bestFit="1" customWidth="1"/>
    <col min="20" max="16384" width="5.125" style="387"/>
  </cols>
  <sheetData>
    <row r="1" spans="1:20" ht="105.95" customHeight="1" x14ac:dyDescent="0.25">
      <c r="A1" s="582" t="s">
        <v>2456</v>
      </c>
      <c r="B1" s="583"/>
      <c r="C1" s="583"/>
      <c r="D1" s="583"/>
      <c r="E1" s="583"/>
      <c r="F1" s="583"/>
      <c r="G1" s="583"/>
      <c r="H1" s="583"/>
      <c r="I1" s="583"/>
      <c r="J1" s="583"/>
      <c r="K1" s="583"/>
      <c r="L1" s="583"/>
      <c r="M1" s="583"/>
      <c r="N1" s="583"/>
      <c r="O1" s="583"/>
      <c r="P1" s="583"/>
      <c r="Q1" s="583"/>
      <c r="R1" s="583"/>
      <c r="S1" s="584"/>
    </row>
    <row r="2" spans="1:20" s="395" customFormat="1" ht="18" customHeight="1" x14ac:dyDescent="0.25">
      <c r="A2" s="613" t="s">
        <v>2232</v>
      </c>
      <c r="B2" s="614"/>
      <c r="C2" s="614"/>
      <c r="D2" s="614"/>
      <c r="E2" s="614"/>
      <c r="F2" s="614"/>
      <c r="G2" s="614"/>
      <c r="H2" s="614"/>
      <c r="I2" s="614"/>
      <c r="J2" s="614"/>
      <c r="K2" s="614"/>
      <c r="L2" s="614"/>
      <c r="M2" s="614"/>
      <c r="N2" s="614"/>
      <c r="O2" s="614"/>
      <c r="P2" s="614"/>
      <c r="Q2" s="614"/>
      <c r="R2" s="614"/>
      <c r="S2" s="615"/>
    </row>
    <row r="3" spans="1:20" s="159" customFormat="1" x14ac:dyDescent="0.25">
      <c r="A3" s="585" t="s">
        <v>127</v>
      </c>
      <c r="B3" s="586"/>
      <c r="C3" s="586"/>
      <c r="D3" s="586"/>
      <c r="E3" s="587"/>
      <c r="F3" s="585" t="s">
        <v>128</v>
      </c>
      <c r="G3" s="586"/>
      <c r="H3" s="586"/>
      <c r="I3" s="587"/>
      <c r="J3" s="585" t="s">
        <v>129</v>
      </c>
      <c r="K3" s="586"/>
      <c r="L3" s="586"/>
      <c r="M3" s="587"/>
      <c r="N3" s="585" t="s">
        <v>1487</v>
      </c>
      <c r="O3" s="586"/>
      <c r="P3" s="586"/>
      <c r="Q3" s="586"/>
      <c r="R3" s="586"/>
      <c r="S3" s="587"/>
    </row>
    <row r="4" spans="1:20" s="165" customFormat="1" ht="31.5" x14ac:dyDescent="0.25">
      <c r="A4" s="393" t="s">
        <v>226</v>
      </c>
      <c r="B4" s="160" t="s">
        <v>131</v>
      </c>
      <c r="C4" s="394" t="s">
        <v>130</v>
      </c>
      <c r="D4" s="160" t="s">
        <v>1750</v>
      </c>
      <c r="E4" s="394" t="s">
        <v>133</v>
      </c>
      <c r="F4" s="179" t="s">
        <v>308</v>
      </c>
      <c r="G4" s="180" t="s">
        <v>135</v>
      </c>
      <c r="H4" s="393" t="s">
        <v>2033</v>
      </c>
      <c r="I4" s="162" t="s">
        <v>136</v>
      </c>
      <c r="J4" s="181" t="s">
        <v>308</v>
      </c>
      <c r="K4" s="180" t="s">
        <v>135</v>
      </c>
      <c r="L4" s="393" t="s">
        <v>2033</v>
      </c>
      <c r="M4" s="162" t="s">
        <v>136</v>
      </c>
      <c r="N4" s="181" t="s">
        <v>308</v>
      </c>
      <c r="O4" s="180" t="s">
        <v>135</v>
      </c>
      <c r="P4" s="393" t="s">
        <v>2033</v>
      </c>
      <c r="Q4" s="162" t="s">
        <v>136</v>
      </c>
      <c r="R4" s="160" t="s">
        <v>2236</v>
      </c>
      <c r="S4" s="162" t="s">
        <v>2126</v>
      </c>
    </row>
    <row r="5" spans="1:20" x14ac:dyDescent="0.25">
      <c r="A5" s="497" t="s">
        <v>230</v>
      </c>
      <c r="B5" s="29">
        <v>1</v>
      </c>
      <c r="C5" s="24" t="s">
        <v>138</v>
      </c>
      <c r="D5" s="182" t="s">
        <v>1407</v>
      </c>
      <c r="E5" s="29" t="s">
        <v>330</v>
      </c>
      <c r="F5" s="183">
        <v>161878</v>
      </c>
      <c r="G5" s="184">
        <v>0.66739999999999999</v>
      </c>
      <c r="H5" s="167" t="s">
        <v>1751</v>
      </c>
      <c r="I5" s="168">
        <v>1.9380000000000001E-3</v>
      </c>
      <c r="J5" s="183">
        <v>122809</v>
      </c>
      <c r="K5" s="184">
        <v>0.65600000000000003</v>
      </c>
      <c r="L5" s="167" t="s">
        <v>1752</v>
      </c>
      <c r="M5" s="168">
        <v>1.4515E-2</v>
      </c>
      <c r="N5" s="183">
        <v>284687</v>
      </c>
      <c r="O5" s="184">
        <v>0.6623</v>
      </c>
      <c r="P5" s="167" t="s">
        <v>1753</v>
      </c>
      <c r="Q5" s="168">
        <v>1.672E-4</v>
      </c>
      <c r="R5" s="431">
        <v>0</v>
      </c>
      <c r="S5" s="405">
        <v>0.65900000000000003</v>
      </c>
      <c r="T5" s="167"/>
    </row>
    <row r="6" spans="1:20" x14ac:dyDescent="0.25">
      <c r="A6" s="510"/>
      <c r="B6" s="29"/>
      <c r="C6" s="24"/>
      <c r="D6" s="182" t="s">
        <v>1754</v>
      </c>
      <c r="E6" s="29" t="s">
        <v>312</v>
      </c>
      <c r="F6" s="183">
        <v>161918</v>
      </c>
      <c r="G6" s="185">
        <v>0.66759999999999997</v>
      </c>
      <c r="H6" s="167" t="s">
        <v>1755</v>
      </c>
      <c r="I6" s="186">
        <v>0.99580000000000002</v>
      </c>
      <c r="J6" s="183">
        <v>122798</v>
      </c>
      <c r="K6" s="185">
        <v>0.65610000000000002</v>
      </c>
      <c r="L6" s="167" t="s">
        <v>1756</v>
      </c>
      <c r="M6" s="186">
        <v>0.38005</v>
      </c>
      <c r="N6" s="183">
        <v>284716</v>
      </c>
      <c r="O6" s="185">
        <v>0.66259999999999997</v>
      </c>
      <c r="P6" s="167" t="s">
        <v>1757</v>
      </c>
      <c r="Q6" s="186">
        <v>0.83809999999999996</v>
      </c>
      <c r="R6" s="431">
        <v>0</v>
      </c>
      <c r="S6" s="406">
        <v>0.82030000000000003</v>
      </c>
      <c r="T6" s="167"/>
    </row>
    <row r="7" spans="1:20" x14ac:dyDescent="0.25">
      <c r="A7" s="510"/>
      <c r="B7" s="29"/>
      <c r="C7" s="24"/>
      <c r="D7" s="182" t="s">
        <v>1754</v>
      </c>
      <c r="E7" s="29" t="s">
        <v>1494</v>
      </c>
      <c r="F7" s="183">
        <v>161903</v>
      </c>
      <c r="G7" s="185">
        <v>0.6663</v>
      </c>
      <c r="H7" s="167" t="s">
        <v>1758</v>
      </c>
      <c r="I7" s="186">
        <v>1.598E-6</v>
      </c>
      <c r="J7" s="183">
        <v>122780</v>
      </c>
      <c r="K7" s="185">
        <v>0.65610000000000002</v>
      </c>
      <c r="L7" s="167" t="s">
        <v>1759</v>
      </c>
      <c r="M7" s="186">
        <v>5.8299999999999997E-4</v>
      </c>
      <c r="N7" s="183">
        <v>284683</v>
      </c>
      <c r="O7" s="185">
        <v>0.66169999999999995</v>
      </c>
      <c r="P7" s="167" t="s">
        <v>1760</v>
      </c>
      <c r="Q7" s="186">
        <v>9.6210000000000006E-9</v>
      </c>
      <c r="R7" s="431">
        <v>0</v>
      </c>
      <c r="S7" s="406">
        <v>0.4123</v>
      </c>
      <c r="T7" s="167"/>
    </row>
    <row r="8" spans="1:20" x14ac:dyDescent="0.25">
      <c r="A8" s="511"/>
      <c r="B8" s="187"/>
      <c r="C8" s="30"/>
      <c r="D8" s="187" t="s">
        <v>1754</v>
      </c>
      <c r="E8" s="32" t="s">
        <v>142</v>
      </c>
      <c r="F8" s="188">
        <v>154535</v>
      </c>
      <c r="G8" s="189">
        <v>0.66759999999999997</v>
      </c>
      <c r="H8" s="190">
        <v>2.371</v>
      </c>
      <c r="I8" s="191">
        <v>1.7729999999999999E-2</v>
      </c>
      <c r="J8" s="188">
        <v>113813</v>
      </c>
      <c r="K8" s="189">
        <v>0.65490000000000004</v>
      </c>
      <c r="L8" s="190">
        <v>0.98599999999999999</v>
      </c>
      <c r="M8" s="191">
        <v>0.16209999999999999</v>
      </c>
      <c r="N8" s="188">
        <v>268348</v>
      </c>
      <c r="O8" s="189">
        <v>0.66220000000000001</v>
      </c>
      <c r="P8" s="190">
        <v>2.4409999999999998</v>
      </c>
      <c r="Q8" s="191">
        <v>1.4630000000000001E-2</v>
      </c>
      <c r="R8" s="432">
        <v>0</v>
      </c>
      <c r="S8" s="407">
        <v>0.42599999999999999</v>
      </c>
      <c r="T8" s="167"/>
    </row>
    <row r="9" spans="1:20" x14ac:dyDescent="0.25">
      <c r="A9" s="182" t="s">
        <v>231</v>
      </c>
      <c r="B9" s="29">
        <v>2</v>
      </c>
      <c r="C9" s="24" t="s">
        <v>150</v>
      </c>
      <c r="D9" s="182" t="s">
        <v>1415</v>
      </c>
      <c r="E9" s="29" t="s">
        <v>330</v>
      </c>
      <c r="F9" s="183">
        <v>152771</v>
      </c>
      <c r="G9" s="185">
        <v>0.63780000000000003</v>
      </c>
      <c r="H9" s="167" t="s">
        <v>1761</v>
      </c>
      <c r="I9" s="186">
        <v>1.6249999999999999E-5</v>
      </c>
      <c r="J9" s="183">
        <v>122809</v>
      </c>
      <c r="K9" s="185">
        <v>0.63900000000000001</v>
      </c>
      <c r="L9" s="167" t="s">
        <v>1762</v>
      </c>
      <c r="M9" s="186">
        <v>2.6995000000000001E-3</v>
      </c>
      <c r="N9" s="183">
        <v>275580</v>
      </c>
      <c r="O9" s="185">
        <v>0.63829999999999998</v>
      </c>
      <c r="P9" s="167" t="s">
        <v>1763</v>
      </c>
      <c r="Q9" s="186">
        <v>4.1419999999999999E-7</v>
      </c>
      <c r="R9" s="431">
        <v>0</v>
      </c>
      <c r="S9" s="406">
        <v>0.41020000000000001</v>
      </c>
      <c r="T9" s="167"/>
    </row>
    <row r="10" spans="1:20" x14ac:dyDescent="0.25">
      <c r="A10" s="510"/>
      <c r="B10" s="29"/>
      <c r="C10" s="24"/>
      <c r="D10" s="182" t="s">
        <v>1754</v>
      </c>
      <c r="E10" s="29" t="s">
        <v>1501</v>
      </c>
      <c r="F10" s="183">
        <v>152812</v>
      </c>
      <c r="G10" s="185">
        <v>0.63749999999999996</v>
      </c>
      <c r="H10" s="167" t="s">
        <v>1764</v>
      </c>
      <c r="I10" s="186">
        <v>2.3949999999999999E-7</v>
      </c>
      <c r="J10" s="183">
        <v>122798</v>
      </c>
      <c r="K10" s="185">
        <v>0.6391</v>
      </c>
      <c r="L10" s="167" t="s">
        <v>1765</v>
      </c>
      <c r="M10" s="186">
        <v>2.1684999999999999E-3</v>
      </c>
      <c r="N10" s="183">
        <v>275610</v>
      </c>
      <c r="O10" s="185">
        <v>0.63819999999999999</v>
      </c>
      <c r="P10" s="167" t="s">
        <v>1766</v>
      </c>
      <c r="Q10" s="186">
        <v>8.4309999999999995E-9</v>
      </c>
      <c r="R10" s="431">
        <v>37.799999999999997</v>
      </c>
      <c r="S10" s="406">
        <v>0.20469999999999999</v>
      </c>
      <c r="T10" s="167"/>
    </row>
    <row r="11" spans="1:20" x14ac:dyDescent="0.25">
      <c r="A11" s="510"/>
      <c r="B11" s="29"/>
      <c r="C11" s="24"/>
      <c r="D11" s="182" t="s">
        <v>1754</v>
      </c>
      <c r="E11" s="29" t="s">
        <v>999</v>
      </c>
      <c r="F11" s="183">
        <v>152797</v>
      </c>
      <c r="G11" s="185">
        <v>0.63759999999999994</v>
      </c>
      <c r="H11" s="167" t="s">
        <v>1767</v>
      </c>
      <c r="I11" s="186">
        <v>7.2830000000000006E-2</v>
      </c>
      <c r="J11" s="183">
        <v>122780</v>
      </c>
      <c r="K11" s="185">
        <v>0.6391</v>
      </c>
      <c r="L11" s="167" t="s">
        <v>1768</v>
      </c>
      <c r="M11" s="186">
        <v>0.12909999999999999</v>
      </c>
      <c r="N11" s="183">
        <v>275577</v>
      </c>
      <c r="O11" s="185">
        <v>0.63829999999999998</v>
      </c>
      <c r="P11" s="167" t="s">
        <v>1769</v>
      </c>
      <c r="Q11" s="186">
        <v>3.6990000000000002E-2</v>
      </c>
      <c r="R11" s="431">
        <v>0</v>
      </c>
      <c r="S11" s="406">
        <v>0.70689999999999997</v>
      </c>
      <c r="T11" s="167"/>
    </row>
    <row r="12" spans="1:20" x14ac:dyDescent="0.25">
      <c r="A12" s="447"/>
      <c r="B12" s="19"/>
      <c r="C12" s="388"/>
      <c r="D12" s="19" t="s">
        <v>1754</v>
      </c>
      <c r="E12" s="173" t="s">
        <v>1508</v>
      </c>
      <c r="F12" s="193">
        <v>145414</v>
      </c>
      <c r="G12" s="194">
        <v>0.63529999999999998</v>
      </c>
      <c r="H12" s="175">
        <v>5.6550000000000002</v>
      </c>
      <c r="I12" s="176">
        <v>1.555E-8</v>
      </c>
      <c r="J12" s="193">
        <v>113809</v>
      </c>
      <c r="K12" s="194">
        <v>0.63919999999999999</v>
      </c>
      <c r="L12" s="175">
        <v>0.89300000000000002</v>
      </c>
      <c r="M12" s="176">
        <v>0.18595</v>
      </c>
      <c r="N12" s="193">
        <v>259223</v>
      </c>
      <c r="O12" s="194">
        <v>0.63700000000000001</v>
      </c>
      <c r="P12" s="175">
        <v>4.827</v>
      </c>
      <c r="Q12" s="176">
        <v>1.3829999999999999E-6</v>
      </c>
      <c r="R12" s="433">
        <v>89.4</v>
      </c>
      <c r="S12" s="408">
        <v>2.081E-3</v>
      </c>
    </row>
    <row r="13" spans="1:20" x14ac:dyDescent="0.25">
      <c r="A13" s="498" t="s">
        <v>232</v>
      </c>
      <c r="B13" s="28">
        <v>3</v>
      </c>
      <c r="C13" s="389" t="s">
        <v>156</v>
      </c>
      <c r="D13" s="18" t="s">
        <v>1407</v>
      </c>
      <c r="E13" s="28" t="s">
        <v>1509</v>
      </c>
      <c r="F13" s="195">
        <v>161879</v>
      </c>
      <c r="G13" s="196">
        <v>0.95189999999999997</v>
      </c>
      <c r="H13" s="387" t="s">
        <v>1770</v>
      </c>
      <c r="I13" s="171">
        <v>2.295E-6</v>
      </c>
      <c r="J13" s="195">
        <v>122809</v>
      </c>
      <c r="K13" s="196">
        <v>0.95479999999999998</v>
      </c>
      <c r="L13" s="387" t="s">
        <v>1771</v>
      </c>
      <c r="M13" s="171">
        <v>9.4149999999999998E-2</v>
      </c>
      <c r="N13" s="195">
        <v>284688</v>
      </c>
      <c r="O13" s="196">
        <v>0.95309999999999995</v>
      </c>
      <c r="P13" s="387" t="s">
        <v>1772</v>
      </c>
      <c r="Q13" s="171">
        <v>9.4020000000000008E-6</v>
      </c>
      <c r="R13" s="434">
        <v>77.400000000000006</v>
      </c>
      <c r="S13" s="409">
        <v>3.524E-2</v>
      </c>
    </row>
    <row r="14" spans="1:20" x14ac:dyDescent="0.25">
      <c r="A14" s="498"/>
      <c r="B14" s="28"/>
      <c r="C14" s="389"/>
      <c r="D14" s="18" t="s">
        <v>1754</v>
      </c>
      <c r="E14" s="28" t="s">
        <v>1501</v>
      </c>
      <c r="F14" s="195">
        <v>161919</v>
      </c>
      <c r="G14" s="196">
        <v>0.95189999999999997</v>
      </c>
      <c r="H14" s="387" t="s">
        <v>1773</v>
      </c>
      <c r="I14" s="171">
        <v>3.1999999999999999E-5</v>
      </c>
      <c r="J14" s="195">
        <v>122798</v>
      </c>
      <c r="K14" s="196">
        <v>0.95479999999999998</v>
      </c>
      <c r="L14" s="387" t="s">
        <v>1774</v>
      </c>
      <c r="M14" s="171">
        <v>1.2349999999999999E-4</v>
      </c>
      <c r="N14" s="195">
        <v>284717</v>
      </c>
      <c r="O14" s="196">
        <v>0.95309999999999995</v>
      </c>
      <c r="P14" s="387" t="s">
        <v>1775</v>
      </c>
      <c r="Q14" s="171">
        <v>3.0129999999999999E-8</v>
      </c>
      <c r="R14" s="434">
        <v>0</v>
      </c>
      <c r="S14" s="409">
        <v>0.91410000000000002</v>
      </c>
    </row>
    <row r="15" spans="1:20" x14ac:dyDescent="0.25">
      <c r="A15" s="498"/>
      <c r="B15" s="28"/>
      <c r="C15" s="389"/>
      <c r="D15" s="18" t="s">
        <v>1754</v>
      </c>
      <c r="E15" s="28" t="s">
        <v>999</v>
      </c>
      <c r="F15" s="195">
        <v>161904</v>
      </c>
      <c r="G15" s="196">
        <v>0.95189999999999997</v>
      </c>
      <c r="H15" s="387" t="s">
        <v>1776</v>
      </c>
      <c r="I15" s="171">
        <v>5.1840000000000002E-3</v>
      </c>
      <c r="J15" s="195">
        <v>122780</v>
      </c>
      <c r="K15" s="196">
        <v>0.95479999999999998</v>
      </c>
      <c r="L15" s="387" t="s">
        <v>1777</v>
      </c>
      <c r="M15" s="171">
        <v>5.7299999999999997E-2</v>
      </c>
      <c r="N15" s="195">
        <v>284684</v>
      </c>
      <c r="O15" s="196">
        <v>0.95320000000000005</v>
      </c>
      <c r="P15" s="387" t="s">
        <v>1778</v>
      </c>
      <c r="Q15" s="171">
        <v>0.29210000000000003</v>
      </c>
      <c r="R15" s="434">
        <v>89.1</v>
      </c>
      <c r="S15" s="409">
        <v>2.4380000000000001E-3</v>
      </c>
    </row>
    <row r="16" spans="1:20" x14ac:dyDescent="0.25">
      <c r="A16" s="447"/>
      <c r="B16" s="19"/>
      <c r="C16" s="388"/>
      <c r="D16" s="19" t="s">
        <v>1754</v>
      </c>
      <c r="E16" s="173" t="s">
        <v>142</v>
      </c>
      <c r="F16" s="193">
        <v>154537</v>
      </c>
      <c r="G16" s="194">
        <v>0.95350000000000001</v>
      </c>
      <c r="H16" s="175">
        <v>-2.8759999999999999</v>
      </c>
      <c r="I16" s="176">
        <v>4.0229999999999997E-3</v>
      </c>
      <c r="J16" s="193">
        <v>113813</v>
      </c>
      <c r="K16" s="194">
        <v>0.95509999999999995</v>
      </c>
      <c r="L16" s="175">
        <v>-0.86599999999999999</v>
      </c>
      <c r="M16" s="176">
        <v>0.19314999999999999</v>
      </c>
      <c r="N16" s="193">
        <v>268350</v>
      </c>
      <c r="O16" s="194">
        <v>0.95420000000000005</v>
      </c>
      <c r="P16" s="175">
        <v>-2.7469999999999999</v>
      </c>
      <c r="Q16" s="176">
        <v>6.0150000000000004E-3</v>
      </c>
      <c r="R16" s="433">
        <v>32.299999999999997</v>
      </c>
      <c r="S16" s="408">
        <v>0.22409999999999999</v>
      </c>
    </row>
    <row r="17" spans="1:19" x14ac:dyDescent="0.25">
      <c r="A17" s="498" t="s">
        <v>233</v>
      </c>
      <c r="B17" s="28">
        <v>4</v>
      </c>
      <c r="C17" s="389" t="s">
        <v>160</v>
      </c>
      <c r="D17" s="18" t="s">
        <v>1409</v>
      </c>
      <c r="E17" s="28" t="s">
        <v>1519</v>
      </c>
      <c r="F17" s="195">
        <v>157474</v>
      </c>
      <c r="G17" s="196">
        <v>9.7000000000000003E-3</v>
      </c>
      <c r="H17" s="427" t="s">
        <v>2132</v>
      </c>
      <c r="I17" s="171">
        <v>6.1519999999999997E-6</v>
      </c>
      <c r="J17" s="195">
        <v>122809</v>
      </c>
      <c r="K17" s="196">
        <v>6.3E-3</v>
      </c>
      <c r="L17" s="427" t="s">
        <v>1779</v>
      </c>
      <c r="M17" s="171">
        <v>8.275E-4</v>
      </c>
      <c r="N17" s="195">
        <v>280283</v>
      </c>
      <c r="O17" s="196">
        <v>8.3000000000000001E-3</v>
      </c>
      <c r="P17" s="427" t="s">
        <v>2146</v>
      </c>
      <c r="Q17" s="171">
        <v>3.9850000000000003E-8</v>
      </c>
      <c r="R17" s="434">
        <v>0</v>
      </c>
      <c r="S17" s="409">
        <v>0.6724</v>
      </c>
    </row>
    <row r="18" spans="1:19" x14ac:dyDescent="0.25">
      <c r="A18" s="498"/>
      <c r="B18" s="28"/>
      <c r="C18" s="389"/>
      <c r="D18" s="18" t="s">
        <v>1754</v>
      </c>
      <c r="E18" s="28" t="s">
        <v>312</v>
      </c>
      <c r="F18" s="195">
        <v>157514</v>
      </c>
      <c r="G18" s="196">
        <v>1.01E-2</v>
      </c>
      <c r="H18" s="427" t="s">
        <v>2142</v>
      </c>
      <c r="I18" s="171">
        <v>1.6339999999999999E-4</v>
      </c>
      <c r="J18" s="195">
        <v>122798</v>
      </c>
      <c r="K18" s="196">
        <v>6.3E-3</v>
      </c>
      <c r="L18" s="427" t="s">
        <v>1780</v>
      </c>
      <c r="M18" s="171">
        <v>5.075E-5</v>
      </c>
      <c r="N18" s="195">
        <v>280312</v>
      </c>
      <c r="O18" s="196">
        <v>8.6999999999999994E-3</v>
      </c>
      <c r="P18" s="427" t="s">
        <v>2147</v>
      </c>
      <c r="Q18" s="171">
        <v>8.2140000000000006E-8</v>
      </c>
      <c r="R18" s="434">
        <v>0</v>
      </c>
      <c r="S18" s="409">
        <v>0.45190000000000002</v>
      </c>
    </row>
    <row r="19" spans="1:19" x14ac:dyDescent="0.25">
      <c r="A19" s="498"/>
      <c r="B19" s="28"/>
      <c r="C19" s="389"/>
      <c r="D19" s="18" t="s">
        <v>1754</v>
      </c>
      <c r="E19" s="28" t="s">
        <v>999</v>
      </c>
      <c r="F19" s="195">
        <v>157499</v>
      </c>
      <c r="G19" s="196">
        <v>9.5999999999999992E-3</v>
      </c>
      <c r="H19" s="427" t="s">
        <v>2144</v>
      </c>
      <c r="I19" s="171">
        <v>2.2659999999999998E-3</v>
      </c>
      <c r="J19" s="195">
        <v>122780</v>
      </c>
      <c r="K19" s="196">
        <v>6.3E-3</v>
      </c>
      <c r="L19" s="427" t="s">
        <v>2148</v>
      </c>
      <c r="M19" s="171">
        <v>0.13005</v>
      </c>
      <c r="N19" s="195">
        <v>280279</v>
      </c>
      <c r="O19" s="196">
        <v>8.2000000000000007E-3</v>
      </c>
      <c r="P19" s="427" t="s">
        <v>2149</v>
      </c>
      <c r="Q19" s="171">
        <v>2.1670000000000001E-3</v>
      </c>
      <c r="R19" s="434">
        <v>15.6</v>
      </c>
      <c r="S19" s="409">
        <v>0.27639999999999998</v>
      </c>
    </row>
    <row r="20" spans="1:19" s="423" customFormat="1" x14ac:dyDescent="0.25">
      <c r="A20" s="498"/>
      <c r="B20" s="28"/>
      <c r="C20" s="424"/>
      <c r="D20" s="18"/>
      <c r="E20" s="173" t="s">
        <v>142</v>
      </c>
      <c r="F20" s="193">
        <v>150131</v>
      </c>
      <c r="G20" s="194">
        <v>8.2000000000000007E-3</v>
      </c>
      <c r="H20" s="175">
        <v>-3.6160000000000001</v>
      </c>
      <c r="I20" s="176">
        <v>2.9970000000000002E-4</v>
      </c>
      <c r="J20" s="193">
        <v>113813</v>
      </c>
      <c r="K20" s="194">
        <v>6.1999999999999998E-3</v>
      </c>
      <c r="L20" s="175">
        <v>-3.1829999999999998</v>
      </c>
      <c r="M20" s="176">
        <v>7.2900000000000005E-4</v>
      </c>
      <c r="N20" s="193">
        <v>263944</v>
      </c>
      <c r="O20" s="194">
        <v>7.3000000000000001E-3</v>
      </c>
      <c r="P20" s="175">
        <v>-4.8170000000000002</v>
      </c>
      <c r="Q20" s="176">
        <v>1.4580000000000001E-6</v>
      </c>
      <c r="R20" s="433">
        <v>0</v>
      </c>
      <c r="S20" s="408">
        <v>0.97899999999999998</v>
      </c>
    </row>
    <row r="21" spans="1:19" x14ac:dyDescent="0.25">
      <c r="A21" s="498" t="s">
        <v>234</v>
      </c>
      <c r="B21" s="28">
        <v>5</v>
      </c>
      <c r="C21" s="389" t="s">
        <v>163</v>
      </c>
      <c r="D21" s="18" t="s">
        <v>1407</v>
      </c>
      <c r="E21" s="28" t="s">
        <v>1519</v>
      </c>
      <c r="F21" s="195">
        <v>133253</v>
      </c>
      <c r="G21" s="196">
        <v>0.12939999999999999</v>
      </c>
      <c r="H21" s="387" t="s">
        <v>1781</v>
      </c>
      <c r="I21" s="171">
        <v>1.0109999999999999E-8</v>
      </c>
      <c r="J21" s="195">
        <v>43109</v>
      </c>
      <c r="K21" s="196">
        <v>0.1159</v>
      </c>
      <c r="L21" s="387" t="s">
        <v>1782</v>
      </c>
      <c r="M21" s="171">
        <v>3.6110000000000001E-3</v>
      </c>
      <c r="N21" s="195">
        <v>176362</v>
      </c>
      <c r="O21" s="196">
        <v>0.12590000000000001</v>
      </c>
      <c r="P21" s="387" t="s">
        <v>1783</v>
      </c>
      <c r="Q21" s="171">
        <v>2.9890000000000002E-10</v>
      </c>
      <c r="R21" s="434">
        <v>0</v>
      </c>
      <c r="S21" s="409">
        <v>0.5444</v>
      </c>
    </row>
    <row r="22" spans="1:19" x14ac:dyDescent="0.25">
      <c r="A22" s="498"/>
      <c r="B22" s="28"/>
      <c r="C22" s="389"/>
      <c r="D22" s="18" t="s">
        <v>1754</v>
      </c>
      <c r="E22" s="28" t="s">
        <v>312</v>
      </c>
      <c r="F22" s="195">
        <v>133254</v>
      </c>
      <c r="G22" s="196">
        <v>0.13020000000000001</v>
      </c>
      <c r="H22" s="387" t="s">
        <v>1784</v>
      </c>
      <c r="I22" s="171">
        <v>1.1120000000000001E-4</v>
      </c>
      <c r="J22" s="195">
        <v>43109</v>
      </c>
      <c r="K22" s="196">
        <v>0.1159</v>
      </c>
      <c r="L22" s="387" t="s">
        <v>1785</v>
      </c>
      <c r="M22" s="171">
        <v>1.643E-2</v>
      </c>
      <c r="N22" s="195">
        <v>176363</v>
      </c>
      <c r="O22" s="196">
        <v>0.1268</v>
      </c>
      <c r="P22" s="387" t="s">
        <v>1786</v>
      </c>
      <c r="Q22" s="171">
        <v>1.01E-5</v>
      </c>
      <c r="R22" s="434">
        <v>0</v>
      </c>
      <c r="S22" s="409">
        <v>0.99060000000000004</v>
      </c>
    </row>
    <row r="23" spans="1:19" x14ac:dyDescent="0.25">
      <c r="A23" s="498"/>
      <c r="B23" s="28"/>
      <c r="C23" s="389"/>
      <c r="D23" s="18" t="s">
        <v>1754</v>
      </c>
      <c r="E23" s="28" t="s">
        <v>999</v>
      </c>
      <c r="F23" s="195">
        <v>133239</v>
      </c>
      <c r="G23" s="196">
        <v>0.1288</v>
      </c>
      <c r="H23" s="387" t="s">
        <v>1787</v>
      </c>
      <c r="I23" s="171">
        <v>5.4859999999999997E-6</v>
      </c>
      <c r="J23" s="195">
        <v>43109</v>
      </c>
      <c r="K23" s="196">
        <v>0.1158</v>
      </c>
      <c r="L23" s="387" t="s">
        <v>1788</v>
      </c>
      <c r="M23" s="171">
        <v>2.2200000000000001E-2</v>
      </c>
      <c r="N23" s="195">
        <v>176348</v>
      </c>
      <c r="O23" s="196">
        <v>0.12509999999999999</v>
      </c>
      <c r="P23" s="387" t="s">
        <v>1789</v>
      </c>
      <c r="Q23" s="171">
        <v>8.7690000000000002E-7</v>
      </c>
      <c r="R23" s="434">
        <v>0</v>
      </c>
      <c r="S23" s="409">
        <v>0.46560000000000001</v>
      </c>
    </row>
    <row r="24" spans="1:19" x14ac:dyDescent="0.25">
      <c r="A24" s="447"/>
      <c r="B24" s="19"/>
      <c r="C24" s="388"/>
      <c r="D24" s="19" t="s">
        <v>1754</v>
      </c>
      <c r="E24" s="173" t="s">
        <v>142</v>
      </c>
      <c r="F24" s="193">
        <v>125842</v>
      </c>
      <c r="G24" s="194">
        <v>0.1293</v>
      </c>
      <c r="H24" s="175">
        <v>3.71</v>
      </c>
      <c r="I24" s="176">
        <v>2.0719999999999999E-4</v>
      </c>
      <c r="J24" s="193">
        <v>40103</v>
      </c>
      <c r="K24" s="194">
        <v>9.7000000000000003E-2</v>
      </c>
      <c r="L24" s="175">
        <v>1.54</v>
      </c>
      <c r="M24" s="176">
        <v>6.1749999999999999E-2</v>
      </c>
      <c r="N24" s="193">
        <v>165945</v>
      </c>
      <c r="O24" s="194">
        <v>0.1215</v>
      </c>
      <c r="P24" s="175">
        <v>3.988</v>
      </c>
      <c r="Q24" s="176">
        <v>6.6630000000000004E-5</v>
      </c>
      <c r="R24" s="433">
        <v>0</v>
      </c>
      <c r="S24" s="408">
        <v>0.62939999999999996</v>
      </c>
    </row>
    <row r="25" spans="1:19" x14ac:dyDescent="0.25">
      <c r="A25" s="498" t="s">
        <v>2240</v>
      </c>
      <c r="B25" s="28">
        <v>5</v>
      </c>
      <c r="C25" s="389" t="s">
        <v>164</v>
      </c>
      <c r="D25" s="18" t="s">
        <v>1415</v>
      </c>
      <c r="E25" s="28" t="s">
        <v>330</v>
      </c>
      <c r="F25" s="195">
        <v>159188</v>
      </c>
      <c r="G25" s="196">
        <v>0.39539999999999997</v>
      </c>
      <c r="H25" s="387" t="s">
        <v>1790</v>
      </c>
      <c r="I25" s="171">
        <v>0.23960000000000001</v>
      </c>
      <c r="J25" s="195">
        <v>122806</v>
      </c>
      <c r="K25" s="196">
        <v>0.4148</v>
      </c>
      <c r="L25" s="387" t="s">
        <v>1791</v>
      </c>
      <c r="M25" s="171">
        <v>1.32E-2</v>
      </c>
      <c r="N25" s="195">
        <v>281994</v>
      </c>
      <c r="O25" s="196">
        <v>0.40410000000000001</v>
      </c>
      <c r="P25" s="387" t="s">
        <v>1792</v>
      </c>
      <c r="Q25" s="171">
        <v>1.821E-2</v>
      </c>
      <c r="R25" s="434">
        <v>0</v>
      </c>
      <c r="S25" s="409">
        <v>0.39300000000000002</v>
      </c>
    </row>
    <row r="26" spans="1:19" x14ac:dyDescent="0.25">
      <c r="A26" s="498"/>
      <c r="B26" s="28"/>
      <c r="C26" s="389"/>
      <c r="D26" s="18" t="s">
        <v>1754</v>
      </c>
      <c r="E26" s="28" t="s">
        <v>1501</v>
      </c>
      <c r="F26" s="195">
        <v>159228</v>
      </c>
      <c r="G26" s="196">
        <v>0.39419999999999999</v>
      </c>
      <c r="H26" s="387" t="s">
        <v>1793</v>
      </c>
      <c r="I26" s="171">
        <v>3.0310000000000001E-7</v>
      </c>
      <c r="J26" s="195">
        <v>122795</v>
      </c>
      <c r="K26" s="196">
        <v>0.41489999999999999</v>
      </c>
      <c r="L26" s="387" t="s">
        <v>1794</v>
      </c>
      <c r="M26" s="171">
        <v>2.2920000000000001E-5</v>
      </c>
      <c r="N26" s="195">
        <v>282023</v>
      </c>
      <c r="O26" s="196">
        <v>0.40329999999999999</v>
      </c>
      <c r="P26" s="387" t="s">
        <v>1795</v>
      </c>
      <c r="Q26" s="171">
        <v>6.1210000000000001E-11</v>
      </c>
      <c r="R26" s="434">
        <v>0</v>
      </c>
      <c r="S26" s="409">
        <v>0.74150000000000005</v>
      </c>
    </row>
    <row r="27" spans="1:19" x14ac:dyDescent="0.25">
      <c r="A27" s="498"/>
      <c r="B27" s="28"/>
      <c r="C27" s="389"/>
      <c r="D27" s="18" t="s">
        <v>1754</v>
      </c>
      <c r="E27" s="28" t="s">
        <v>999</v>
      </c>
      <c r="F27" s="195">
        <v>159215</v>
      </c>
      <c r="G27" s="196">
        <v>0.3972</v>
      </c>
      <c r="H27" s="387" t="s">
        <v>1796</v>
      </c>
      <c r="I27" s="171">
        <v>3.4420000000000002E-3</v>
      </c>
      <c r="J27" s="195">
        <v>122777</v>
      </c>
      <c r="K27" s="196">
        <v>0.41489999999999999</v>
      </c>
      <c r="L27" s="387" t="s">
        <v>1797</v>
      </c>
      <c r="M27" s="171">
        <v>0.4264</v>
      </c>
      <c r="N27" s="195">
        <v>281992</v>
      </c>
      <c r="O27" s="196">
        <v>0.40529999999999999</v>
      </c>
      <c r="P27" s="387" t="s">
        <v>1798</v>
      </c>
      <c r="Q27" s="171">
        <v>2.2610000000000002E-2</v>
      </c>
      <c r="R27" s="434">
        <v>70.5</v>
      </c>
      <c r="S27" s="409">
        <v>6.583E-2</v>
      </c>
    </row>
    <row r="28" spans="1:19" x14ac:dyDescent="0.25">
      <c r="A28" s="447"/>
      <c r="B28" s="19"/>
      <c r="C28" s="388"/>
      <c r="D28" s="19" t="s">
        <v>1754</v>
      </c>
      <c r="E28" s="173" t="s">
        <v>142</v>
      </c>
      <c r="F28" s="193">
        <v>151800</v>
      </c>
      <c r="G28" s="194">
        <v>0.3901</v>
      </c>
      <c r="H28" s="175">
        <v>-1.726</v>
      </c>
      <c r="I28" s="176">
        <v>8.4279999999999994E-2</v>
      </c>
      <c r="J28" s="193">
        <v>113810</v>
      </c>
      <c r="K28" s="194">
        <v>0.41470000000000001</v>
      </c>
      <c r="L28" s="175">
        <v>-1.988</v>
      </c>
      <c r="M28" s="176">
        <v>2.3394999999999999E-2</v>
      </c>
      <c r="N28" s="193">
        <v>265610</v>
      </c>
      <c r="O28" s="194">
        <v>0.40060000000000001</v>
      </c>
      <c r="P28" s="175">
        <v>-2.6070000000000002</v>
      </c>
      <c r="Q28" s="176">
        <v>9.1459999999999996E-3</v>
      </c>
      <c r="R28" s="433">
        <v>0</v>
      </c>
      <c r="S28" s="408">
        <v>0.70920000000000005</v>
      </c>
    </row>
    <row r="29" spans="1:19" x14ac:dyDescent="0.25">
      <c r="A29" s="498" t="s">
        <v>236</v>
      </c>
      <c r="B29" s="28">
        <v>6</v>
      </c>
      <c r="C29" s="389" t="s">
        <v>166</v>
      </c>
      <c r="D29" s="18" t="s">
        <v>1407</v>
      </c>
      <c r="E29" s="28" t="s">
        <v>1519</v>
      </c>
      <c r="F29" s="195">
        <v>161864</v>
      </c>
      <c r="G29" s="196">
        <v>0.5796</v>
      </c>
      <c r="H29" s="387" t="s">
        <v>1799</v>
      </c>
      <c r="I29" s="171">
        <v>1.7840000000000001E-7</v>
      </c>
      <c r="J29" s="195">
        <v>122809</v>
      </c>
      <c r="K29" s="196">
        <v>0.5968</v>
      </c>
      <c r="L29" s="387" t="s">
        <v>1800</v>
      </c>
      <c r="M29" s="171">
        <v>4.0644999999999999E-4</v>
      </c>
      <c r="N29" s="195">
        <v>284673</v>
      </c>
      <c r="O29" s="196">
        <v>0.58709999999999996</v>
      </c>
      <c r="P29" s="387" t="s">
        <v>1801</v>
      </c>
      <c r="Q29" s="171">
        <v>8.8439999999999997E-10</v>
      </c>
      <c r="R29" s="434">
        <v>0</v>
      </c>
      <c r="S29" s="409">
        <v>0.3528</v>
      </c>
    </row>
    <row r="30" spans="1:19" x14ac:dyDescent="0.25">
      <c r="A30" s="498"/>
      <c r="B30" s="28"/>
      <c r="C30" s="389"/>
      <c r="D30" s="18" t="s">
        <v>1754</v>
      </c>
      <c r="E30" s="28" t="s">
        <v>312</v>
      </c>
      <c r="F30" s="195">
        <v>161904</v>
      </c>
      <c r="G30" s="196">
        <v>0.57820000000000005</v>
      </c>
      <c r="H30" s="387" t="s">
        <v>1802</v>
      </c>
      <c r="I30" s="171">
        <v>8.0539999999999995E-4</v>
      </c>
      <c r="J30" s="195">
        <v>122798</v>
      </c>
      <c r="K30" s="196">
        <v>0.5968</v>
      </c>
      <c r="L30" s="387" t="s">
        <v>1803</v>
      </c>
      <c r="M30" s="171">
        <v>1.748E-3</v>
      </c>
      <c r="N30" s="195">
        <v>284702</v>
      </c>
      <c r="O30" s="196">
        <v>0.58609999999999995</v>
      </c>
      <c r="P30" s="387" t="s">
        <v>1804</v>
      </c>
      <c r="Q30" s="171">
        <v>8.8410000000000006E-6</v>
      </c>
      <c r="R30" s="434">
        <v>0</v>
      </c>
      <c r="S30" s="409">
        <v>0.96289999999999998</v>
      </c>
    </row>
    <row r="31" spans="1:19" x14ac:dyDescent="0.25">
      <c r="A31" s="498"/>
      <c r="B31" s="28"/>
      <c r="C31" s="389"/>
      <c r="D31" s="18" t="s">
        <v>1754</v>
      </c>
      <c r="E31" s="28" t="s">
        <v>999</v>
      </c>
      <c r="F31" s="195">
        <v>161889</v>
      </c>
      <c r="G31" s="196">
        <v>0.58030000000000004</v>
      </c>
      <c r="H31" s="387" t="s">
        <v>1805</v>
      </c>
      <c r="I31" s="171">
        <v>1.6020000000000001E-6</v>
      </c>
      <c r="J31" s="195">
        <v>122780</v>
      </c>
      <c r="K31" s="196">
        <v>0.5968</v>
      </c>
      <c r="L31" s="387" t="s">
        <v>1806</v>
      </c>
      <c r="M31" s="171">
        <v>2.8844999999999999E-3</v>
      </c>
      <c r="N31" s="195">
        <v>284669</v>
      </c>
      <c r="O31" s="196">
        <v>0.58760000000000001</v>
      </c>
      <c r="P31" s="387" t="s">
        <v>1807</v>
      </c>
      <c r="Q31" s="171">
        <v>6.0030000000000002E-8</v>
      </c>
      <c r="R31" s="434">
        <v>22</v>
      </c>
      <c r="S31" s="409">
        <v>0.25750000000000001</v>
      </c>
    </row>
    <row r="32" spans="1:19" x14ac:dyDescent="0.25">
      <c r="A32" s="447"/>
      <c r="B32" s="19"/>
      <c r="C32" s="388"/>
      <c r="D32" s="19" t="s">
        <v>1754</v>
      </c>
      <c r="E32" s="173" t="s">
        <v>142</v>
      </c>
      <c r="F32" s="193">
        <v>154523</v>
      </c>
      <c r="G32" s="194">
        <v>0.57699999999999996</v>
      </c>
      <c r="H32" s="175">
        <v>3.5489999999999999</v>
      </c>
      <c r="I32" s="176">
        <v>3.8719999999999998E-4</v>
      </c>
      <c r="J32" s="193">
        <v>113813</v>
      </c>
      <c r="K32" s="194">
        <v>0.59699999999999998</v>
      </c>
      <c r="L32" s="175">
        <v>3.2240000000000002</v>
      </c>
      <c r="M32" s="176">
        <v>6.3250000000000003E-4</v>
      </c>
      <c r="N32" s="193">
        <v>268336</v>
      </c>
      <c r="O32" s="194">
        <v>0.58550000000000002</v>
      </c>
      <c r="P32" s="175">
        <v>4.7919999999999998</v>
      </c>
      <c r="Q32" s="176">
        <v>1.6479999999999999E-6</v>
      </c>
      <c r="R32" s="433">
        <v>0</v>
      </c>
      <c r="S32" s="408">
        <v>0.89239999999999997</v>
      </c>
    </row>
    <row r="33" spans="1:19" x14ac:dyDescent="0.25">
      <c r="A33" s="498" t="s">
        <v>468</v>
      </c>
      <c r="B33" s="28">
        <v>6</v>
      </c>
      <c r="C33" s="389" t="s">
        <v>167</v>
      </c>
      <c r="D33" s="18" t="s">
        <v>1419</v>
      </c>
      <c r="E33" s="28" t="s">
        <v>330</v>
      </c>
      <c r="F33" s="195">
        <v>120970</v>
      </c>
      <c r="G33" s="196">
        <v>1.6000000000000001E-3</v>
      </c>
      <c r="H33" s="427" t="s">
        <v>2133</v>
      </c>
      <c r="I33" s="171">
        <v>3.784E-3</v>
      </c>
      <c r="J33" s="195">
        <v>121487</v>
      </c>
      <c r="K33" s="196">
        <v>1E-3</v>
      </c>
      <c r="L33" s="427" t="s">
        <v>2150</v>
      </c>
      <c r="M33" s="171">
        <v>6.2050000000000001E-2</v>
      </c>
      <c r="N33" s="195">
        <v>242457</v>
      </c>
      <c r="O33" s="196">
        <v>1.2999999999999999E-3</v>
      </c>
      <c r="P33" s="427" t="s">
        <v>2151</v>
      </c>
      <c r="Q33" s="171">
        <v>1.6540000000000001E-3</v>
      </c>
      <c r="R33" s="434">
        <v>0</v>
      </c>
      <c r="S33" s="409">
        <v>0.35649999999999998</v>
      </c>
    </row>
    <row r="34" spans="1:19" x14ac:dyDescent="0.25">
      <c r="A34" s="498"/>
      <c r="B34" s="28"/>
      <c r="C34" s="389"/>
      <c r="D34" s="18" t="s">
        <v>1754</v>
      </c>
      <c r="E34" s="28" t="s">
        <v>312</v>
      </c>
      <c r="F34" s="195">
        <v>121003</v>
      </c>
      <c r="G34" s="196">
        <v>1.6000000000000001E-3</v>
      </c>
      <c r="H34" s="427" t="s">
        <v>2136</v>
      </c>
      <c r="I34" s="171">
        <v>0.23780000000000001</v>
      </c>
      <c r="J34" s="195">
        <v>121487</v>
      </c>
      <c r="K34" s="196">
        <v>1E-3</v>
      </c>
      <c r="L34" s="427" t="s">
        <v>2152</v>
      </c>
      <c r="M34" s="171">
        <v>3.2774999999999999E-2</v>
      </c>
      <c r="N34" s="195">
        <v>242490</v>
      </c>
      <c r="O34" s="196">
        <v>1.2999999999999999E-3</v>
      </c>
      <c r="P34" s="427" t="s">
        <v>2153</v>
      </c>
      <c r="Q34" s="171">
        <v>3.3599999999999998E-2</v>
      </c>
      <c r="R34" s="434">
        <v>0</v>
      </c>
      <c r="S34" s="409">
        <v>0.60299999999999998</v>
      </c>
    </row>
    <row r="35" spans="1:19" x14ac:dyDescent="0.25">
      <c r="A35" s="498"/>
      <c r="B35" s="28"/>
      <c r="C35" s="389"/>
      <c r="D35" s="18" t="s">
        <v>1754</v>
      </c>
      <c r="E35" s="28" t="s">
        <v>1494</v>
      </c>
      <c r="F35" s="195">
        <v>120999</v>
      </c>
      <c r="G35" s="196">
        <v>1.6000000000000001E-3</v>
      </c>
      <c r="H35" s="427" t="s">
        <v>2138</v>
      </c>
      <c r="I35" s="171">
        <v>2.4559999999999998E-7</v>
      </c>
      <c r="J35" s="195">
        <v>121487</v>
      </c>
      <c r="K35" s="196">
        <v>1E-3</v>
      </c>
      <c r="L35" s="427" t="s">
        <v>2154</v>
      </c>
      <c r="M35" s="171">
        <v>1.9000000000000001E-4</v>
      </c>
      <c r="N35" s="195">
        <v>242486</v>
      </c>
      <c r="O35" s="196">
        <v>1.2999999999999999E-3</v>
      </c>
      <c r="P35" s="427" t="s">
        <v>2155</v>
      </c>
      <c r="Q35" s="171">
        <v>6.2710000000000004E-10</v>
      </c>
      <c r="R35" s="434">
        <v>2.7</v>
      </c>
      <c r="S35" s="409">
        <v>0.31080000000000002</v>
      </c>
    </row>
    <row r="36" spans="1:19" s="423" customFormat="1" x14ac:dyDescent="0.25">
      <c r="A36" s="447"/>
      <c r="B36" s="173"/>
      <c r="C36" s="426"/>
      <c r="D36" s="19"/>
      <c r="E36" s="173" t="s">
        <v>142</v>
      </c>
      <c r="F36" s="193">
        <v>110058</v>
      </c>
      <c r="G36" s="194">
        <v>1E-3</v>
      </c>
      <c r="H36" s="175">
        <v>1.593</v>
      </c>
      <c r="I36" s="176">
        <v>0.1111</v>
      </c>
      <c r="J36" s="193">
        <v>112574</v>
      </c>
      <c r="K36" s="194">
        <v>1E-3</v>
      </c>
      <c r="L36" s="175">
        <v>1.339</v>
      </c>
      <c r="M36" s="176">
        <v>9.035E-2</v>
      </c>
      <c r="N36" s="193">
        <v>222632</v>
      </c>
      <c r="O36" s="194">
        <v>1E-3</v>
      </c>
      <c r="P36" s="175">
        <v>2.0720000000000001</v>
      </c>
      <c r="Q36" s="176">
        <v>3.8260000000000002E-2</v>
      </c>
      <c r="R36" s="433">
        <v>0</v>
      </c>
      <c r="S36" s="408">
        <v>0.84789999999999999</v>
      </c>
    </row>
    <row r="37" spans="1:19" x14ac:dyDescent="0.25">
      <c r="A37" s="18" t="s">
        <v>1263</v>
      </c>
      <c r="B37" s="28">
        <v>7</v>
      </c>
      <c r="C37" s="389" t="s">
        <v>172</v>
      </c>
      <c r="D37" s="18" t="s">
        <v>1407</v>
      </c>
      <c r="E37" s="28" t="s">
        <v>1519</v>
      </c>
      <c r="F37" s="195">
        <v>161862</v>
      </c>
      <c r="G37" s="196">
        <v>0.43809999999999999</v>
      </c>
      <c r="H37" s="387" t="s">
        <v>1808</v>
      </c>
      <c r="I37" s="171">
        <v>3.7530000000000002E-5</v>
      </c>
      <c r="J37" s="195">
        <v>122809</v>
      </c>
      <c r="K37" s="196">
        <v>0.44269999999999998</v>
      </c>
      <c r="L37" s="387" t="s">
        <v>1809</v>
      </c>
      <c r="M37" s="171">
        <v>5.0850000000000001E-3</v>
      </c>
      <c r="N37" s="195">
        <v>284671</v>
      </c>
      <c r="O37" s="196">
        <v>0.44009999999999999</v>
      </c>
      <c r="P37" s="387" t="s">
        <v>1810</v>
      </c>
      <c r="Q37" s="171">
        <v>1.688E-6</v>
      </c>
      <c r="R37" s="434">
        <v>0</v>
      </c>
      <c r="S37" s="409">
        <v>0.41320000000000001</v>
      </c>
    </row>
    <row r="38" spans="1:19" x14ac:dyDescent="0.25">
      <c r="A38" s="498"/>
      <c r="B38" s="28"/>
      <c r="C38" s="389"/>
      <c r="D38" s="18" t="s">
        <v>1754</v>
      </c>
      <c r="E38" s="28" t="s">
        <v>312</v>
      </c>
      <c r="F38" s="195">
        <v>161902</v>
      </c>
      <c r="G38" s="196">
        <v>0.4375</v>
      </c>
      <c r="H38" s="387" t="s">
        <v>1811</v>
      </c>
      <c r="I38" s="171">
        <v>5.4339999999999998E-4</v>
      </c>
      <c r="J38" s="195">
        <v>122798</v>
      </c>
      <c r="K38" s="196">
        <v>0.44280000000000003</v>
      </c>
      <c r="L38" s="387" t="s">
        <v>1812</v>
      </c>
      <c r="M38" s="171">
        <v>1.6875000000000001E-2</v>
      </c>
      <c r="N38" s="195">
        <v>284700</v>
      </c>
      <c r="O38" s="196">
        <v>0.43980000000000002</v>
      </c>
      <c r="P38" s="387" t="s">
        <v>1813</v>
      </c>
      <c r="Q38" s="171">
        <v>6.279E-5</v>
      </c>
      <c r="R38" s="434">
        <v>0</v>
      </c>
      <c r="S38" s="409">
        <v>0.51190000000000002</v>
      </c>
    </row>
    <row r="39" spans="1:19" x14ac:dyDescent="0.25">
      <c r="A39" s="498"/>
      <c r="B39" s="28"/>
      <c r="C39" s="389"/>
      <c r="D39" s="18" t="s">
        <v>1754</v>
      </c>
      <c r="E39" s="28" t="s">
        <v>999</v>
      </c>
      <c r="F39" s="195">
        <v>161887</v>
      </c>
      <c r="G39" s="196">
        <v>0.43880000000000002</v>
      </c>
      <c r="H39" s="387" t="s">
        <v>1814</v>
      </c>
      <c r="I39" s="171">
        <v>3.3899999999999998E-3</v>
      </c>
      <c r="J39" s="195">
        <v>122780</v>
      </c>
      <c r="K39" s="196">
        <v>0.44280000000000003</v>
      </c>
      <c r="L39" s="387" t="s">
        <v>1815</v>
      </c>
      <c r="M39" s="171">
        <v>4.3505000000000002E-2</v>
      </c>
      <c r="N39" s="195">
        <v>284667</v>
      </c>
      <c r="O39" s="196">
        <v>0.44059999999999999</v>
      </c>
      <c r="P39" s="387" t="s">
        <v>1816</v>
      </c>
      <c r="Q39" s="171">
        <v>8.9260000000000001E-4</v>
      </c>
      <c r="R39" s="434">
        <v>0</v>
      </c>
      <c r="S39" s="409">
        <v>0.48849999999999999</v>
      </c>
    </row>
    <row r="40" spans="1:19" x14ac:dyDescent="0.25">
      <c r="A40" s="447"/>
      <c r="B40" s="19"/>
      <c r="C40" s="388"/>
      <c r="D40" s="19" t="s">
        <v>1754</v>
      </c>
      <c r="E40" s="173" t="s">
        <v>142</v>
      </c>
      <c r="F40" s="193">
        <v>154518</v>
      </c>
      <c r="G40" s="194">
        <v>0.4375</v>
      </c>
      <c r="H40" s="175">
        <v>-3.6930000000000001</v>
      </c>
      <c r="I40" s="176">
        <v>2.22E-4</v>
      </c>
      <c r="J40" s="193">
        <v>113806</v>
      </c>
      <c r="K40" s="194">
        <v>0.44369999999999998</v>
      </c>
      <c r="L40" s="175">
        <v>-2.5030000000000001</v>
      </c>
      <c r="M40" s="176">
        <v>6.1549999999999999E-3</v>
      </c>
      <c r="N40" s="193">
        <v>268324</v>
      </c>
      <c r="O40" s="194">
        <v>0.44009999999999999</v>
      </c>
      <c r="P40" s="175">
        <v>-4.4320000000000004</v>
      </c>
      <c r="Q40" s="176">
        <v>9.3230000000000004E-6</v>
      </c>
      <c r="R40" s="433">
        <v>0</v>
      </c>
      <c r="S40" s="408">
        <v>0.61339999999999995</v>
      </c>
    </row>
    <row r="41" spans="1:19" x14ac:dyDescent="0.25">
      <c r="A41" s="498" t="s">
        <v>237</v>
      </c>
      <c r="B41" s="28">
        <v>8</v>
      </c>
      <c r="C41" s="389" t="s">
        <v>175</v>
      </c>
      <c r="D41" s="18" t="s">
        <v>1409</v>
      </c>
      <c r="E41" s="28" t="s">
        <v>1519</v>
      </c>
      <c r="F41" s="195">
        <v>159202</v>
      </c>
      <c r="G41" s="196">
        <v>5.5E-2</v>
      </c>
      <c r="H41" s="387" t="s">
        <v>1817</v>
      </c>
      <c r="I41" s="171">
        <v>9.9939999999999994E-8</v>
      </c>
      <c r="J41" s="195">
        <v>122807</v>
      </c>
      <c r="K41" s="196">
        <v>5.5199999999999999E-2</v>
      </c>
      <c r="L41" s="387" t="s">
        <v>1818</v>
      </c>
      <c r="M41" s="171">
        <v>4.236E-4</v>
      </c>
      <c r="N41" s="195">
        <v>282009</v>
      </c>
      <c r="O41" s="196">
        <v>5.5100000000000003E-2</v>
      </c>
      <c r="P41" s="387" t="s">
        <v>1819</v>
      </c>
      <c r="Q41" s="171">
        <v>6.0820000000000003E-10</v>
      </c>
      <c r="R41" s="434">
        <v>16.8</v>
      </c>
      <c r="S41" s="409">
        <v>0.27300000000000002</v>
      </c>
    </row>
    <row r="42" spans="1:19" x14ac:dyDescent="0.25">
      <c r="A42" s="498"/>
      <c r="B42" s="28"/>
      <c r="C42" s="389"/>
      <c r="D42" s="18" t="s">
        <v>1754</v>
      </c>
      <c r="E42" s="28" t="s">
        <v>1563</v>
      </c>
      <c r="F42" s="195">
        <v>159242</v>
      </c>
      <c r="G42" s="196">
        <v>5.5500000000000001E-2</v>
      </c>
      <c r="H42" s="387" t="s">
        <v>1820</v>
      </c>
      <c r="I42" s="171">
        <v>3.9019999999999999E-7</v>
      </c>
      <c r="J42" s="195">
        <v>122796</v>
      </c>
      <c r="K42" s="196">
        <v>5.5199999999999999E-2</v>
      </c>
      <c r="L42" s="387" t="s">
        <v>1821</v>
      </c>
      <c r="M42" s="171">
        <v>1.9505000000000002E-2</v>
      </c>
      <c r="N42" s="195">
        <v>282038</v>
      </c>
      <c r="O42" s="196">
        <v>5.5399999999999998E-2</v>
      </c>
      <c r="P42" s="387" t="s">
        <v>1822</v>
      </c>
      <c r="Q42" s="171">
        <v>2.2600000000000001E-7</v>
      </c>
      <c r="R42" s="434">
        <v>68.5</v>
      </c>
      <c r="S42" s="409">
        <v>7.4679999999999996E-2</v>
      </c>
    </row>
    <row r="43" spans="1:19" x14ac:dyDescent="0.25">
      <c r="A43" s="498"/>
      <c r="B43" s="28"/>
      <c r="C43" s="389"/>
      <c r="D43" s="18" t="s">
        <v>1754</v>
      </c>
      <c r="E43" s="28" t="s">
        <v>999</v>
      </c>
      <c r="F43" s="195">
        <v>159229</v>
      </c>
      <c r="G43" s="196">
        <v>5.4699999999999999E-2</v>
      </c>
      <c r="H43" s="387" t="s">
        <v>1823</v>
      </c>
      <c r="I43" s="171">
        <v>3.5479999999999999E-3</v>
      </c>
      <c r="J43" s="195">
        <v>122778</v>
      </c>
      <c r="K43" s="196">
        <v>5.5199999999999999E-2</v>
      </c>
      <c r="L43" s="387" t="s">
        <v>1824</v>
      </c>
      <c r="M43" s="171">
        <v>1.3780000000000001E-3</v>
      </c>
      <c r="N43" s="195">
        <v>282007</v>
      </c>
      <c r="O43" s="196">
        <v>5.4899999999999997E-2</v>
      </c>
      <c r="P43" s="387" t="s">
        <v>1825</v>
      </c>
      <c r="Q43" s="171">
        <v>3.0139999999999999E-5</v>
      </c>
      <c r="R43" s="434">
        <v>0</v>
      </c>
      <c r="S43" s="409">
        <v>0.8165</v>
      </c>
    </row>
    <row r="44" spans="1:19" x14ac:dyDescent="0.25">
      <c r="A44" s="447"/>
      <c r="B44" s="19"/>
      <c r="C44" s="388"/>
      <c r="D44" s="19" t="s">
        <v>1754</v>
      </c>
      <c r="E44" s="173" t="s">
        <v>142</v>
      </c>
      <c r="F44" s="193">
        <v>151811</v>
      </c>
      <c r="G44" s="194">
        <v>5.5199999999999999E-2</v>
      </c>
      <c r="H44" s="175">
        <v>3.359</v>
      </c>
      <c r="I44" s="176">
        <v>7.8220000000000004E-4</v>
      </c>
      <c r="J44" s="193">
        <v>113811</v>
      </c>
      <c r="K44" s="194">
        <v>5.5399999999999998E-2</v>
      </c>
      <c r="L44" s="175">
        <v>1.9159999999999999</v>
      </c>
      <c r="M44" s="176">
        <v>2.767E-2</v>
      </c>
      <c r="N44" s="193">
        <v>265622</v>
      </c>
      <c r="O44" s="194">
        <v>5.5300000000000002E-2</v>
      </c>
      <c r="P44" s="175">
        <v>3.794</v>
      </c>
      <c r="Q44" s="176">
        <v>1.484E-4</v>
      </c>
      <c r="R44" s="433">
        <v>0</v>
      </c>
      <c r="S44" s="408">
        <v>0.45319999999999999</v>
      </c>
    </row>
    <row r="45" spans="1:19" x14ac:dyDescent="0.25">
      <c r="A45" s="498" t="s">
        <v>238</v>
      </c>
      <c r="B45" s="28">
        <v>9</v>
      </c>
      <c r="C45" s="389" t="s">
        <v>180</v>
      </c>
      <c r="D45" s="18" t="s">
        <v>1407</v>
      </c>
      <c r="E45" s="28" t="s">
        <v>330</v>
      </c>
      <c r="F45" s="195">
        <v>153176</v>
      </c>
      <c r="G45" s="196">
        <v>0.63319999999999999</v>
      </c>
      <c r="H45" s="387" t="s">
        <v>1826</v>
      </c>
      <c r="I45" s="171">
        <v>2.4450000000000001E-3</v>
      </c>
      <c r="J45" s="195">
        <v>122809</v>
      </c>
      <c r="K45" s="196">
        <v>0.65959999999999996</v>
      </c>
      <c r="L45" s="387" t="s">
        <v>1827</v>
      </c>
      <c r="M45" s="171">
        <v>0.14924999999999999</v>
      </c>
      <c r="N45" s="195">
        <v>275985</v>
      </c>
      <c r="O45" s="196">
        <v>0.64539999999999997</v>
      </c>
      <c r="P45" s="387" t="s">
        <v>1828</v>
      </c>
      <c r="Q45" s="171">
        <v>3.4069999999999999E-3</v>
      </c>
      <c r="R45" s="434">
        <v>40.799999999999997</v>
      </c>
      <c r="S45" s="409">
        <v>0.19370000000000001</v>
      </c>
    </row>
    <row r="46" spans="1:19" x14ac:dyDescent="0.25">
      <c r="A46" s="498"/>
      <c r="B46" s="28"/>
      <c r="C46" s="389"/>
      <c r="D46" s="18" t="s">
        <v>1754</v>
      </c>
      <c r="E46" s="28" t="s">
        <v>1501</v>
      </c>
      <c r="F46" s="195">
        <v>153216</v>
      </c>
      <c r="G46" s="196">
        <v>0.63219999999999998</v>
      </c>
      <c r="H46" s="387" t="s">
        <v>1829</v>
      </c>
      <c r="I46" s="171">
        <v>2.5489999999999999E-7</v>
      </c>
      <c r="J46" s="195">
        <v>122798</v>
      </c>
      <c r="K46" s="196">
        <v>0.65959999999999996</v>
      </c>
      <c r="L46" s="387" t="s">
        <v>1830</v>
      </c>
      <c r="M46" s="171">
        <v>1.964E-4</v>
      </c>
      <c r="N46" s="195">
        <v>276014</v>
      </c>
      <c r="O46" s="196">
        <v>0.64429999999999998</v>
      </c>
      <c r="P46" s="387" t="s">
        <v>1831</v>
      </c>
      <c r="Q46" s="171">
        <v>5.4499999999999998E-10</v>
      </c>
      <c r="R46" s="434">
        <v>0</v>
      </c>
      <c r="S46" s="409">
        <v>0.4304</v>
      </c>
    </row>
    <row r="47" spans="1:19" x14ac:dyDescent="0.25">
      <c r="A47" s="498"/>
      <c r="B47" s="28"/>
      <c r="C47" s="389"/>
      <c r="D47" s="18" t="s">
        <v>1754</v>
      </c>
      <c r="E47" s="28" t="s">
        <v>999</v>
      </c>
      <c r="F47" s="195">
        <v>153201</v>
      </c>
      <c r="G47" s="196">
        <v>0.6351</v>
      </c>
      <c r="H47" s="387" t="s">
        <v>1832</v>
      </c>
      <c r="I47" s="171">
        <v>0.83830000000000005</v>
      </c>
      <c r="J47" s="195">
        <v>122780</v>
      </c>
      <c r="K47" s="196">
        <v>0.65959999999999996</v>
      </c>
      <c r="L47" s="387" t="s">
        <v>1833</v>
      </c>
      <c r="M47" s="171">
        <v>3.8565000000000002E-2</v>
      </c>
      <c r="N47" s="195">
        <v>275981</v>
      </c>
      <c r="O47" s="196">
        <v>0.64659999999999995</v>
      </c>
      <c r="P47" s="387" t="s">
        <v>1834</v>
      </c>
      <c r="Q47" s="171">
        <v>0.2883</v>
      </c>
      <c r="R47" s="434">
        <v>50.9</v>
      </c>
      <c r="S47" s="409">
        <v>0.15340000000000001</v>
      </c>
    </row>
    <row r="48" spans="1:19" x14ac:dyDescent="0.25">
      <c r="A48" s="447"/>
      <c r="B48" s="19"/>
      <c r="C48" s="388"/>
      <c r="D48" s="19" t="s">
        <v>1754</v>
      </c>
      <c r="E48" s="173" t="s">
        <v>142</v>
      </c>
      <c r="F48" s="193">
        <v>149076</v>
      </c>
      <c r="G48" s="194">
        <v>0.63149999999999995</v>
      </c>
      <c r="H48" s="175">
        <v>3.101</v>
      </c>
      <c r="I48" s="176">
        <v>1.9289999999999999E-3</v>
      </c>
      <c r="J48" s="193">
        <v>113813</v>
      </c>
      <c r="K48" s="194">
        <v>0.65990000000000004</v>
      </c>
      <c r="L48" s="175">
        <v>4.5999999999999999E-2</v>
      </c>
      <c r="M48" s="176">
        <v>0.48149999999999998</v>
      </c>
      <c r="N48" s="193">
        <v>262889</v>
      </c>
      <c r="O48" s="194">
        <v>0.64380000000000004</v>
      </c>
      <c r="P48" s="175">
        <v>2.3660000000000001</v>
      </c>
      <c r="Q48" s="176">
        <v>1.7999999999999999E-2</v>
      </c>
      <c r="R48" s="433">
        <v>75.099999999999994</v>
      </c>
      <c r="S48" s="408">
        <v>4.4920000000000002E-2</v>
      </c>
    </row>
    <row r="49" spans="1:19" x14ac:dyDescent="0.25">
      <c r="A49" s="498" t="s">
        <v>239</v>
      </c>
      <c r="B49" s="28">
        <v>10</v>
      </c>
      <c r="C49" s="389" t="s">
        <v>184</v>
      </c>
      <c r="D49" s="18" t="s">
        <v>1445</v>
      </c>
      <c r="E49" s="28" t="s">
        <v>330</v>
      </c>
      <c r="F49" s="195">
        <v>143657</v>
      </c>
      <c r="G49" s="196">
        <v>0.56479999999999997</v>
      </c>
      <c r="H49" s="387" t="s">
        <v>1835</v>
      </c>
      <c r="I49" s="171">
        <v>8.2870000000000003E-4</v>
      </c>
      <c r="J49" s="195">
        <v>122809</v>
      </c>
      <c r="K49" s="196">
        <v>0.56469999999999998</v>
      </c>
      <c r="L49" s="387" t="s">
        <v>1836</v>
      </c>
      <c r="M49" s="171">
        <v>1.7684999999999999E-4</v>
      </c>
      <c r="N49" s="195">
        <v>266466</v>
      </c>
      <c r="O49" s="196">
        <v>0.56479999999999997</v>
      </c>
      <c r="P49" s="387" t="s">
        <v>1837</v>
      </c>
      <c r="Q49" s="171">
        <v>1.0410000000000001E-6</v>
      </c>
      <c r="R49" s="434">
        <v>0</v>
      </c>
      <c r="S49" s="409">
        <v>0.74150000000000005</v>
      </c>
    </row>
    <row r="50" spans="1:19" x14ac:dyDescent="0.25">
      <c r="A50" s="498"/>
      <c r="B50" s="28"/>
      <c r="C50" s="389"/>
      <c r="D50" s="18" t="s">
        <v>1754</v>
      </c>
      <c r="E50" s="28" t="s">
        <v>1501</v>
      </c>
      <c r="F50" s="195">
        <v>143658</v>
      </c>
      <c r="G50" s="196">
        <v>0.56499999999999995</v>
      </c>
      <c r="H50" s="387" t="s">
        <v>1838</v>
      </c>
      <c r="I50" s="171">
        <v>1.142E-6</v>
      </c>
      <c r="J50" s="195">
        <v>122798</v>
      </c>
      <c r="K50" s="196">
        <v>0.56459999999999999</v>
      </c>
      <c r="L50" s="387" t="s">
        <v>1839</v>
      </c>
      <c r="M50" s="171">
        <v>8.4699999999999997E-8</v>
      </c>
      <c r="N50" s="195">
        <v>266456</v>
      </c>
      <c r="O50" s="196">
        <v>0.56479999999999997</v>
      </c>
      <c r="P50" s="387" t="s">
        <v>1840</v>
      </c>
      <c r="Q50" s="171">
        <v>1.123E-12</v>
      </c>
      <c r="R50" s="434">
        <v>0</v>
      </c>
      <c r="S50" s="409">
        <v>0.55179999999999996</v>
      </c>
    </row>
    <row r="51" spans="1:19" x14ac:dyDescent="0.25">
      <c r="A51" s="498"/>
      <c r="B51" s="28"/>
      <c r="C51" s="389"/>
      <c r="D51" s="18" t="s">
        <v>1754</v>
      </c>
      <c r="E51" s="28" t="s">
        <v>999</v>
      </c>
      <c r="F51" s="195">
        <v>143641</v>
      </c>
      <c r="G51" s="196">
        <v>0.56459999999999999</v>
      </c>
      <c r="H51" s="387" t="s">
        <v>1841</v>
      </c>
      <c r="I51" s="171">
        <v>0.37780000000000002</v>
      </c>
      <c r="J51" s="195">
        <v>122780</v>
      </c>
      <c r="K51" s="196">
        <v>0.56459999999999999</v>
      </c>
      <c r="L51" s="387" t="s">
        <v>1842</v>
      </c>
      <c r="M51" s="171">
        <v>0.30869999999999997</v>
      </c>
      <c r="N51" s="195">
        <v>266421</v>
      </c>
      <c r="O51" s="196">
        <v>0.56459999999999999</v>
      </c>
      <c r="P51" s="387" t="s">
        <v>1843</v>
      </c>
      <c r="Q51" s="171">
        <v>0.3246</v>
      </c>
      <c r="R51" s="434">
        <v>0</v>
      </c>
      <c r="S51" s="409">
        <v>0.80879999999999996</v>
      </c>
    </row>
    <row r="52" spans="1:19" x14ac:dyDescent="0.25">
      <c r="A52" s="447"/>
      <c r="B52" s="19"/>
      <c r="C52" s="388"/>
      <c r="D52" s="19" t="s">
        <v>1754</v>
      </c>
      <c r="E52" s="173" t="s">
        <v>142</v>
      </c>
      <c r="F52" s="193">
        <v>136311</v>
      </c>
      <c r="G52" s="194">
        <v>0.56679999999999997</v>
      </c>
      <c r="H52" s="175">
        <v>2.5670000000000002</v>
      </c>
      <c r="I52" s="176">
        <v>1.026E-2</v>
      </c>
      <c r="J52" s="193">
        <v>113812</v>
      </c>
      <c r="K52" s="194">
        <v>0.56489999999999996</v>
      </c>
      <c r="L52" s="175">
        <v>0.77600000000000002</v>
      </c>
      <c r="M52" s="176">
        <v>0.21890000000000001</v>
      </c>
      <c r="N52" s="193">
        <v>250123</v>
      </c>
      <c r="O52" s="194">
        <v>0.56589999999999996</v>
      </c>
      <c r="P52" s="175">
        <v>2.4180000000000001</v>
      </c>
      <c r="Q52" s="176">
        <v>1.559E-2</v>
      </c>
      <c r="R52" s="433">
        <v>25.5</v>
      </c>
      <c r="S52" s="408">
        <v>0.24660000000000001</v>
      </c>
    </row>
    <row r="53" spans="1:19" x14ac:dyDescent="0.25">
      <c r="A53" s="498" t="s">
        <v>240</v>
      </c>
      <c r="B53" s="28">
        <v>10</v>
      </c>
      <c r="C53" s="389" t="s">
        <v>187</v>
      </c>
      <c r="D53" s="18" t="s">
        <v>1419</v>
      </c>
      <c r="E53" s="28" t="s">
        <v>1519</v>
      </c>
      <c r="F53" s="195">
        <v>146793</v>
      </c>
      <c r="G53" s="196">
        <v>0.1532</v>
      </c>
      <c r="H53" s="387" t="s">
        <v>1844</v>
      </c>
      <c r="I53" s="171">
        <v>6.3230000000000003E-6</v>
      </c>
      <c r="J53" s="195">
        <v>121163</v>
      </c>
      <c r="K53" s="196">
        <v>0.1701</v>
      </c>
      <c r="L53" s="387" t="s">
        <v>1845</v>
      </c>
      <c r="M53" s="171">
        <v>2.6329999999999999E-3</v>
      </c>
      <c r="N53" s="195">
        <v>267956</v>
      </c>
      <c r="O53" s="196">
        <v>0.16139999999999999</v>
      </c>
      <c r="P53" s="387" t="s">
        <v>1846</v>
      </c>
      <c r="Q53" s="171">
        <v>2.213E-7</v>
      </c>
      <c r="R53" s="434">
        <v>23.9</v>
      </c>
      <c r="S53" s="409">
        <v>0.25180000000000002</v>
      </c>
    </row>
    <row r="54" spans="1:19" x14ac:dyDescent="0.25">
      <c r="A54" s="498"/>
      <c r="B54" s="28"/>
      <c r="C54" s="389"/>
      <c r="D54" s="18" t="s">
        <v>1754</v>
      </c>
      <c r="E54" s="28" t="s">
        <v>312</v>
      </c>
      <c r="F54" s="195">
        <v>146828</v>
      </c>
      <c r="G54" s="196">
        <v>0.15329999999999999</v>
      </c>
      <c r="H54" s="387" t="s">
        <v>1847</v>
      </c>
      <c r="I54" s="171">
        <v>8.7509999999999994E-5</v>
      </c>
      <c r="J54" s="195">
        <v>121152</v>
      </c>
      <c r="K54" s="196">
        <v>0.17</v>
      </c>
      <c r="L54" s="387" t="s">
        <v>1848</v>
      </c>
      <c r="M54" s="171">
        <v>8.5400000000000002E-5</v>
      </c>
      <c r="N54" s="195">
        <v>267980</v>
      </c>
      <c r="O54" s="196">
        <v>0.16109999999999999</v>
      </c>
      <c r="P54" s="387" t="s">
        <v>1849</v>
      </c>
      <c r="Q54" s="171">
        <v>5.547E-8</v>
      </c>
      <c r="R54" s="434">
        <v>0</v>
      </c>
      <c r="S54" s="409">
        <v>0.96199999999999997</v>
      </c>
    </row>
    <row r="55" spans="1:19" x14ac:dyDescent="0.25">
      <c r="A55" s="498"/>
      <c r="B55" s="28"/>
      <c r="C55" s="389"/>
      <c r="D55" s="18" t="s">
        <v>1754</v>
      </c>
      <c r="E55" s="28" t="s">
        <v>999</v>
      </c>
      <c r="F55" s="195">
        <v>146823</v>
      </c>
      <c r="G55" s="196">
        <v>0.1535</v>
      </c>
      <c r="H55" s="387" t="s">
        <v>1850</v>
      </c>
      <c r="I55" s="171">
        <v>2.4719999999999998E-3</v>
      </c>
      <c r="J55" s="195">
        <v>121134</v>
      </c>
      <c r="K55" s="196">
        <v>0.17</v>
      </c>
      <c r="L55" s="387" t="s">
        <v>1851</v>
      </c>
      <c r="M55" s="171">
        <v>0.25014999999999998</v>
      </c>
      <c r="N55" s="195">
        <v>267957</v>
      </c>
      <c r="O55" s="196">
        <v>0.16170000000000001</v>
      </c>
      <c r="P55" s="387" t="s">
        <v>1852</v>
      </c>
      <c r="Q55" s="171">
        <v>8.6490000000000004E-3</v>
      </c>
      <c r="R55" s="434">
        <v>63.2</v>
      </c>
      <c r="S55" s="409">
        <v>9.9150000000000002E-2</v>
      </c>
    </row>
    <row r="56" spans="1:19" x14ac:dyDescent="0.25">
      <c r="A56" s="447"/>
      <c r="B56" s="19"/>
      <c r="C56" s="388"/>
      <c r="D56" s="19" t="s">
        <v>1754</v>
      </c>
      <c r="E56" s="173" t="s">
        <v>142</v>
      </c>
      <c r="F56" s="193">
        <v>138482</v>
      </c>
      <c r="G56" s="194">
        <v>0.15240000000000001</v>
      </c>
      <c r="H56" s="175">
        <v>3.6989999999999998</v>
      </c>
      <c r="I56" s="176">
        <v>2.164E-4</v>
      </c>
      <c r="J56" s="193">
        <v>112168</v>
      </c>
      <c r="K56" s="194">
        <v>0.1701</v>
      </c>
      <c r="L56" s="175">
        <v>2.2810000000000001</v>
      </c>
      <c r="M56" s="176">
        <v>1.1275E-2</v>
      </c>
      <c r="N56" s="193">
        <v>250650</v>
      </c>
      <c r="O56" s="194">
        <v>0.1603</v>
      </c>
      <c r="P56" s="175">
        <v>4.2750000000000004</v>
      </c>
      <c r="Q56" s="176">
        <v>1.908E-5</v>
      </c>
      <c r="R56" s="433">
        <v>0</v>
      </c>
      <c r="S56" s="408">
        <v>0.43590000000000001</v>
      </c>
    </row>
    <row r="57" spans="1:19" x14ac:dyDescent="0.25">
      <c r="A57" s="498" t="s">
        <v>241</v>
      </c>
      <c r="B57" s="28">
        <v>11</v>
      </c>
      <c r="C57" s="389" t="s">
        <v>188</v>
      </c>
      <c r="D57" s="18" t="s">
        <v>1407</v>
      </c>
      <c r="E57" s="28" t="s">
        <v>330</v>
      </c>
      <c r="F57" s="195">
        <v>157097</v>
      </c>
      <c r="G57" s="196">
        <v>0.50349999999999995</v>
      </c>
      <c r="H57" s="387" t="s">
        <v>1853</v>
      </c>
      <c r="I57" s="171">
        <v>2.7040000000000001E-4</v>
      </c>
      <c r="J57" s="195">
        <v>122809</v>
      </c>
      <c r="K57" s="196">
        <v>0.50829999999999997</v>
      </c>
      <c r="L57" s="387" t="s">
        <v>1854</v>
      </c>
      <c r="M57" s="171">
        <v>9.0799999999999995E-4</v>
      </c>
      <c r="N57" s="195">
        <v>279906</v>
      </c>
      <c r="O57" s="196">
        <v>0.50560000000000005</v>
      </c>
      <c r="P57" s="387" t="s">
        <v>1855</v>
      </c>
      <c r="Q57" s="171">
        <v>1.6199999999999999E-6</v>
      </c>
      <c r="R57" s="434">
        <v>0</v>
      </c>
      <c r="S57" s="409">
        <v>0.91990000000000005</v>
      </c>
    </row>
    <row r="58" spans="1:19" x14ac:dyDescent="0.25">
      <c r="A58" s="498"/>
      <c r="B58" s="28"/>
      <c r="C58" s="389"/>
      <c r="D58" s="18" t="s">
        <v>1754</v>
      </c>
      <c r="E58" s="28" t="s">
        <v>1501</v>
      </c>
      <c r="F58" s="195">
        <v>157137</v>
      </c>
      <c r="G58" s="196">
        <v>0.50470000000000004</v>
      </c>
      <c r="H58" s="387" t="s">
        <v>1856</v>
      </c>
      <c r="I58" s="171">
        <v>2.215E-5</v>
      </c>
      <c r="J58" s="195">
        <v>122798</v>
      </c>
      <c r="K58" s="196">
        <v>0.50819999999999999</v>
      </c>
      <c r="L58" s="387" t="s">
        <v>1857</v>
      </c>
      <c r="M58" s="171">
        <v>1.805E-4</v>
      </c>
      <c r="N58" s="195">
        <v>279935</v>
      </c>
      <c r="O58" s="196">
        <v>0.50619999999999998</v>
      </c>
      <c r="P58" s="387" t="s">
        <v>1858</v>
      </c>
      <c r="Q58" s="171">
        <v>3.0400000000000001E-8</v>
      </c>
      <c r="R58" s="434">
        <v>0</v>
      </c>
      <c r="S58" s="409">
        <v>0.9325</v>
      </c>
    </row>
    <row r="59" spans="1:19" x14ac:dyDescent="0.25">
      <c r="A59" s="498"/>
      <c r="B59" s="28"/>
      <c r="C59" s="389"/>
      <c r="D59" s="18" t="s">
        <v>1754</v>
      </c>
      <c r="E59" s="28" t="s">
        <v>999</v>
      </c>
      <c r="F59" s="195">
        <v>157122</v>
      </c>
      <c r="G59" s="196">
        <v>0.50249999999999995</v>
      </c>
      <c r="H59" s="387" t="s">
        <v>1859</v>
      </c>
      <c r="I59" s="171">
        <v>0.3327</v>
      </c>
      <c r="J59" s="195">
        <v>122780</v>
      </c>
      <c r="K59" s="196">
        <v>0.50829999999999997</v>
      </c>
      <c r="L59" s="387" t="s">
        <v>1860</v>
      </c>
      <c r="M59" s="171">
        <v>0.11695</v>
      </c>
      <c r="N59" s="195">
        <v>279902</v>
      </c>
      <c r="O59" s="196">
        <v>0.50509999999999999</v>
      </c>
      <c r="P59" s="387" t="s">
        <v>1861</v>
      </c>
      <c r="Q59" s="171">
        <v>0.12920000000000001</v>
      </c>
      <c r="R59" s="434">
        <v>0</v>
      </c>
      <c r="S59" s="409">
        <v>0.81699999999999995</v>
      </c>
    </row>
    <row r="60" spans="1:19" x14ac:dyDescent="0.25">
      <c r="A60" s="447"/>
      <c r="B60" s="19"/>
      <c r="C60" s="388"/>
      <c r="D60" s="19" t="s">
        <v>1754</v>
      </c>
      <c r="E60" s="173" t="s">
        <v>142</v>
      </c>
      <c r="F60" s="193">
        <v>149984</v>
      </c>
      <c r="G60" s="194">
        <v>0.50629999999999997</v>
      </c>
      <c r="H60" s="175">
        <v>1.8280000000000001</v>
      </c>
      <c r="I60" s="176">
        <v>6.7599999999999993E-2</v>
      </c>
      <c r="J60" s="193">
        <v>113813</v>
      </c>
      <c r="K60" s="194">
        <v>0.504</v>
      </c>
      <c r="L60" s="175">
        <v>1.5669999999999999</v>
      </c>
      <c r="M60" s="176">
        <v>5.8500000000000003E-2</v>
      </c>
      <c r="N60" s="193">
        <v>263797</v>
      </c>
      <c r="O60" s="194">
        <v>0.50529999999999997</v>
      </c>
      <c r="P60" s="175">
        <v>2.4079999999999999</v>
      </c>
      <c r="Q60" s="176">
        <v>1.6049999999999998E-2</v>
      </c>
      <c r="R60" s="433">
        <v>0</v>
      </c>
      <c r="S60" s="408">
        <v>0.98519999999999996</v>
      </c>
    </row>
    <row r="61" spans="1:19" x14ac:dyDescent="0.25">
      <c r="A61" s="498" t="s">
        <v>242</v>
      </c>
      <c r="B61" s="28">
        <v>11</v>
      </c>
      <c r="C61" s="389" t="s">
        <v>192</v>
      </c>
      <c r="D61" s="18" t="s">
        <v>1409</v>
      </c>
      <c r="E61" s="28" t="s">
        <v>1519</v>
      </c>
      <c r="F61" s="195">
        <v>161871</v>
      </c>
      <c r="G61" s="196">
        <v>0.23019999999999999</v>
      </c>
      <c r="H61" s="387" t="s">
        <v>1862</v>
      </c>
      <c r="I61" s="171">
        <v>4.617E-5</v>
      </c>
      <c r="J61" s="195">
        <v>122809</v>
      </c>
      <c r="K61" s="196">
        <v>0.21440000000000001</v>
      </c>
      <c r="L61" s="387" t="s">
        <v>1863</v>
      </c>
      <c r="M61" s="171">
        <v>7.5300000000000001E-5</v>
      </c>
      <c r="N61" s="195">
        <v>284680</v>
      </c>
      <c r="O61" s="196">
        <v>0.22339999999999999</v>
      </c>
      <c r="P61" s="387" t="s">
        <v>1864</v>
      </c>
      <c r="Q61" s="171">
        <v>2.6969999999999999E-8</v>
      </c>
      <c r="R61" s="434">
        <v>0</v>
      </c>
      <c r="S61" s="409">
        <v>0.84889999999999999</v>
      </c>
    </row>
    <row r="62" spans="1:19" x14ac:dyDescent="0.25">
      <c r="A62" s="498"/>
      <c r="B62" s="28"/>
      <c r="C62" s="389"/>
      <c r="D62" s="18" t="s">
        <v>1754</v>
      </c>
      <c r="E62" s="28" t="s">
        <v>312</v>
      </c>
      <c r="F62" s="195">
        <v>161911</v>
      </c>
      <c r="G62" s="196">
        <v>0.2306</v>
      </c>
      <c r="H62" s="387" t="s">
        <v>1865</v>
      </c>
      <c r="I62" s="171">
        <v>7.5440000000000001E-4</v>
      </c>
      <c r="J62" s="195">
        <v>122798</v>
      </c>
      <c r="K62" s="196">
        <v>0.2142</v>
      </c>
      <c r="L62" s="387" t="s">
        <v>1866</v>
      </c>
      <c r="M62" s="171">
        <v>1.827E-4</v>
      </c>
      <c r="N62" s="195">
        <v>284709</v>
      </c>
      <c r="O62" s="196">
        <v>0.2238</v>
      </c>
      <c r="P62" s="387" t="s">
        <v>1867</v>
      </c>
      <c r="Q62" s="171">
        <v>1.097E-6</v>
      </c>
      <c r="R62" s="434">
        <v>0</v>
      </c>
      <c r="S62" s="409">
        <v>0.58089999999999997</v>
      </c>
    </row>
    <row r="63" spans="1:19" x14ac:dyDescent="0.25">
      <c r="A63" s="498"/>
      <c r="B63" s="28"/>
      <c r="C63" s="389"/>
      <c r="D63" s="18" t="s">
        <v>1754</v>
      </c>
      <c r="E63" s="28" t="s">
        <v>999</v>
      </c>
      <c r="F63" s="195">
        <v>161896</v>
      </c>
      <c r="G63" s="196">
        <v>0.2298</v>
      </c>
      <c r="H63" s="387" t="s">
        <v>1868</v>
      </c>
      <c r="I63" s="171">
        <v>7.5909999999999997E-4</v>
      </c>
      <c r="J63" s="195">
        <v>122780</v>
      </c>
      <c r="K63" s="196">
        <v>0.21429999999999999</v>
      </c>
      <c r="L63" s="387" t="s">
        <v>1869</v>
      </c>
      <c r="M63" s="171">
        <v>1.9290000000000002E-2</v>
      </c>
      <c r="N63" s="195">
        <v>284676</v>
      </c>
      <c r="O63" s="196">
        <v>0.223</v>
      </c>
      <c r="P63" s="387" t="s">
        <v>1870</v>
      </c>
      <c r="Q63" s="171">
        <v>9.8179999999999999E-5</v>
      </c>
      <c r="R63" s="434">
        <v>0</v>
      </c>
      <c r="S63" s="409">
        <v>0.50170000000000003</v>
      </c>
    </row>
    <row r="64" spans="1:19" x14ac:dyDescent="0.25">
      <c r="A64" s="447"/>
      <c r="B64" s="19"/>
      <c r="C64" s="388"/>
      <c r="D64" s="19" t="s">
        <v>1754</v>
      </c>
      <c r="E64" s="173" t="s">
        <v>142</v>
      </c>
      <c r="F64" s="193">
        <v>154528</v>
      </c>
      <c r="G64" s="194">
        <v>0.23280000000000001</v>
      </c>
      <c r="H64" s="175">
        <v>-4.4669999999999996</v>
      </c>
      <c r="I64" s="176">
        <v>7.9200000000000004E-6</v>
      </c>
      <c r="J64" s="193">
        <v>113813</v>
      </c>
      <c r="K64" s="194">
        <v>0.21360000000000001</v>
      </c>
      <c r="L64" s="175">
        <v>-2.794</v>
      </c>
      <c r="M64" s="176">
        <v>2.601E-3</v>
      </c>
      <c r="N64" s="193">
        <v>268341</v>
      </c>
      <c r="O64" s="194">
        <v>0.22470000000000001</v>
      </c>
      <c r="P64" s="175">
        <v>-5.21</v>
      </c>
      <c r="Q64" s="176">
        <v>1.8900000000000001E-7</v>
      </c>
      <c r="R64" s="433">
        <v>0</v>
      </c>
      <c r="S64" s="408">
        <v>0.43009999999999998</v>
      </c>
    </row>
    <row r="65" spans="1:19" x14ac:dyDescent="0.25">
      <c r="A65" s="498" t="s">
        <v>243</v>
      </c>
      <c r="B65" s="28">
        <v>12</v>
      </c>
      <c r="C65" s="389" t="s">
        <v>197</v>
      </c>
      <c r="D65" s="18" t="s">
        <v>1445</v>
      </c>
      <c r="E65" s="28" t="s">
        <v>330</v>
      </c>
      <c r="F65" s="195">
        <v>137503</v>
      </c>
      <c r="G65" s="196">
        <v>3.6900000000000002E-2</v>
      </c>
      <c r="H65" s="387" t="s">
        <v>1871</v>
      </c>
      <c r="I65" s="171">
        <v>1.8619999999999999E-6</v>
      </c>
      <c r="J65" s="195">
        <v>122809</v>
      </c>
      <c r="K65" s="196">
        <v>3.2899999999999999E-2</v>
      </c>
      <c r="L65" s="387" t="s">
        <v>1872</v>
      </c>
      <c r="M65" s="171">
        <v>2.4219999999999999E-5</v>
      </c>
      <c r="N65" s="195">
        <v>260312</v>
      </c>
      <c r="O65" s="196">
        <v>3.5099999999999999E-2</v>
      </c>
      <c r="P65" s="387" t="s">
        <v>1873</v>
      </c>
      <c r="Q65" s="171">
        <v>3.8300000000000002E-10</v>
      </c>
      <c r="R65" s="434">
        <v>0</v>
      </c>
      <c r="S65" s="409">
        <v>0.81850000000000001</v>
      </c>
    </row>
    <row r="66" spans="1:19" x14ac:dyDescent="0.25">
      <c r="A66" s="498"/>
      <c r="B66" s="28"/>
      <c r="C66" s="389"/>
      <c r="D66" s="18" t="s">
        <v>1754</v>
      </c>
      <c r="E66" s="28" t="s">
        <v>312</v>
      </c>
      <c r="F66" s="195">
        <v>137504</v>
      </c>
      <c r="G66" s="196">
        <v>3.6999999999999998E-2</v>
      </c>
      <c r="H66" s="387" t="s">
        <v>1874</v>
      </c>
      <c r="I66" s="171">
        <v>3.5740000000000001E-2</v>
      </c>
      <c r="J66" s="195">
        <v>122798</v>
      </c>
      <c r="K66" s="196">
        <v>3.2800000000000003E-2</v>
      </c>
      <c r="L66" s="387" t="s">
        <v>1875</v>
      </c>
      <c r="M66" s="171">
        <v>5.8699999999999997E-5</v>
      </c>
      <c r="N66" s="195">
        <v>260302</v>
      </c>
      <c r="O66" s="196">
        <v>3.5099999999999999E-2</v>
      </c>
      <c r="P66" s="387" t="s">
        <v>1876</v>
      </c>
      <c r="Q66" s="171">
        <v>3.578E-5</v>
      </c>
      <c r="R66" s="434">
        <v>53.7</v>
      </c>
      <c r="S66" s="409">
        <v>0.14169999999999999</v>
      </c>
    </row>
    <row r="67" spans="1:19" x14ac:dyDescent="0.25">
      <c r="A67" s="498"/>
      <c r="B67" s="28"/>
      <c r="C67" s="389"/>
      <c r="D67" s="18" t="s">
        <v>1754</v>
      </c>
      <c r="E67" s="28" t="s">
        <v>1494</v>
      </c>
      <c r="F67" s="195">
        <v>137489</v>
      </c>
      <c r="G67" s="196">
        <v>3.7100000000000001E-2</v>
      </c>
      <c r="H67" s="387" t="s">
        <v>1877</v>
      </c>
      <c r="I67" s="171">
        <v>4.5489999999999998E-7</v>
      </c>
      <c r="J67" s="195">
        <v>122780</v>
      </c>
      <c r="K67" s="196">
        <v>3.2800000000000003E-2</v>
      </c>
      <c r="L67" s="387" t="s">
        <v>1878</v>
      </c>
      <c r="M67" s="171">
        <v>7.6899999999999998E-3</v>
      </c>
      <c r="N67" s="195">
        <v>260269</v>
      </c>
      <c r="O67" s="196">
        <v>3.5099999999999999E-2</v>
      </c>
      <c r="P67" s="387" t="s">
        <v>1879</v>
      </c>
      <c r="Q67" s="171">
        <v>8.7779999999999996E-8</v>
      </c>
      <c r="R67" s="434">
        <v>62.8</v>
      </c>
      <c r="S67" s="409">
        <v>0.1012</v>
      </c>
    </row>
    <row r="68" spans="1:19" x14ac:dyDescent="0.25">
      <c r="A68" s="447"/>
      <c r="B68" s="19"/>
      <c r="C68" s="388"/>
      <c r="D68" s="19" t="s">
        <v>1754</v>
      </c>
      <c r="E68" s="173" t="s">
        <v>142</v>
      </c>
      <c r="F68" s="193">
        <v>130342</v>
      </c>
      <c r="G68" s="194">
        <v>3.61E-2</v>
      </c>
      <c r="H68" s="175">
        <v>2</v>
      </c>
      <c r="I68" s="176">
        <v>4.555E-2</v>
      </c>
      <c r="J68" s="193">
        <v>113813</v>
      </c>
      <c r="K68" s="194">
        <v>3.2800000000000003E-2</v>
      </c>
      <c r="L68" s="175">
        <v>1.9550000000000001</v>
      </c>
      <c r="M68" s="176">
        <v>2.5315000000000001E-2</v>
      </c>
      <c r="N68" s="193">
        <v>244155</v>
      </c>
      <c r="O68" s="194">
        <v>3.4599999999999999E-2</v>
      </c>
      <c r="P68" s="175">
        <v>2.7949999999999999</v>
      </c>
      <c r="Q68" s="176">
        <v>5.182E-3</v>
      </c>
      <c r="R68" s="433">
        <v>0</v>
      </c>
      <c r="S68" s="408">
        <v>0.94979999999999998</v>
      </c>
    </row>
    <row r="69" spans="1:19" x14ac:dyDescent="0.25">
      <c r="A69" s="498" t="s">
        <v>244</v>
      </c>
      <c r="B69" s="28">
        <v>12</v>
      </c>
      <c r="C69" s="389" t="s">
        <v>198</v>
      </c>
      <c r="D69" s="18" t="s">
        <v>1407</v>
      </c>
      <c r="E69" s="28" t="s">
        <v>330</v>
      </c>
      <c r="F69" s="195">
        <v>161880</v>
      </c>
      <c r="G69" s="196">
        <v>0.37730000000000002</v>
      </c>
      <c r="H69" s="387" t="s">
        <v>1880</v>
      </c>
      <c r="I69" s="171">
        <v>8.0459999999999994E-8</v>
      </c>
      <c r="J69" s="195">
        <v>122809</v>
      </c>
      <c r="K69" s="196">
        <v>0.38140000000000002</v>
      </c>
      <c r="L69" s="387" t="s">
        <v>1881</v>
      </c>
      <c r="M69" s="171">
        <v>8.0250000000000005E-7</v>
      </c>
      <c r="N69" s="195">
        <v>284689</v>
      </c>
      <c r="O69" s="196">
        <v>0.37909999999999999</v>
      </c>
      <c r="P69" s="387" t="s">
        <v>1882</v>
      </c>
      <c r="Q69" s="171">
        <v>6.0610000000000001E-13</v>
      </c>
      <c r="R69" s="434">
        <v>0</v>
      </c>
      <c r="S69" s="409">
        <v>0.98760000000000003</v>
      </c>
    </row>
    <row r="70" spans="1:19" x14ac:dyDescent="0.25">
      <c r="A70" s="498"/>
      <c r="B70" s="28"/>
      <c r="C70" s="389"/>
      <c r="D70" s="18" t="s">
        <v>1754</v>
      </c>
      <c r="E70" s="28" t="s">
        <v>1501</v>
      </c>
      <c r="F70" s="195">
        <v>161920</v>
      </c>
      <c r="G70" s="196">
        <v>0.37730000000000002</v>
      </c>
      <c r="H70" s="387" t="s">
        <v>1883</v>
      </c>
      <c r="I70" s="171">
        <v>4.5969999999999997E-11</v>
      </c>
      <c r="J70" s="195">
        <v>122798</v>
      </c>
      <c r="K70" s="196">
        <v>0.38140000000000002</v>
      </c>
      <c r="L70" s="387" t="s">
        <v>1884</v>
      </c>
      <c r="M70" s="171">
        <v>2.6440000000000001E-8</v>
      </c>
      <c r="N70" s="195">
        <v>284718</v>
      </c>
      <c r="O70" s="196">
        <v>0.37909999999999999</v>
      </c>
      <c r="P70" s="387" t="s">
        <v>1885</v>
      </c>
      <c r="Q70" s="171">
        <v>1.3760000000000001E-17</v>
      </c>
      <c r="R70" s="434">
        <v>0</v>
      </c>
      <c r="S70" s="409">
        <v>0.85189999999999999</v>
      </c>
    </row>
    <row r="71" spans="1:19" x14ac:dyDescent="0.25">
      <c r="A71" s="498"/>
      <c r="B71" s="28"/>
      <c r="C71" s="389"/>
      <c r="D71" s="18" t="s">
        <v>1754</v>
      </c>
      <c r="E71" s="28" t="s">
        <v>999</v>
      </c>
      <c r="F71" s="195">
        <v>161905</v>
      </c>
      <c r="G71" s="196">
        <v>0.37740000000000001</v>
      </c>
      <c r="H71" s="387" t="s">
        <v>1886</v>
      </c>
      <c r="I71" s="171">
        <v>0.1091</v>
      </c>
      <c r="J71" s="195">
        <v>122780</v>
      </c>
      <c r="K71" s="196">
        <v>0.38140000000000002</v>
      </c>
      <c r="L71" s="387" t="s">
        <v>1887</v>
      </c>
      <c r="M71" s="171">
        <v>1.5785E-2</v>
      </c>
      <c r="N71" s="195">
        <v>284685</v>
      </c>
      <c r="O71" s="196">
        <v>0.37919999999999998</v>
      </c>
      <c r="P71" s="387" t="s">
        <v>1888</v>
      </c>
      <c r="Q71" s="171">
        <v>8.5260000000000006E-3</v>
      </c>
      <c r="R71" s="434">
        <v>0</v>
      </c>
      <c r="S71" s="409">
        <v>0.60109999999999997</v>
      </c>
    </row>
    <row r="72" spans="1:19" x14ac:dyDescent="0.25">
      <c r="A72" s="447"/>
      <c r="B72" s="19"/>
      <c r="C72" s="388"/>
      <c r="D72" s="19" t="s">
        <v>1754</v>
      </c>
      <c r="E72" s="173" t="s">
        <v>142</v>
      </c>
      <c r="F72" s="193">
        <v>154537</v>
      </c>
      <c r="G72" s="194">
        <v>0.378</v>
      </c>
      <c r="H72" s="175">
        <v>4.34</v>
      </c>
      <c r="I72" s="176">
        <v>1.4239999999999999E-5</v>
      </c>
      <c r="J72" s="193">
        <v>113813</v>
      </c>
      <c r="K72" s="194">
        <v>0.38109999999999999</v>
      </c>
      <c r="L72" s="175">
        <v>4.2629999999999999</v>
      </c>
      <c r="M72" s="176">
        <v>1.0084999999999999E-5</v>
      </c>
      <c r="N72" s="193">
        <v>268350</v>
      </c>
      <c r="O72" s="194">
        <v>0.37930000000000003</v>
      </c>
      <c r="P72" s="175">
        <v>6.07</v>
      </c>
      <c r="Q72" s="176">
        <v>1.2799999999999999E-9</v>
      </c>
      <c r="R72" s="433">
        <v>0</v>
      </c>
      <c r="S72" s="408">
        <v>0.68289999999999995</v>
      </c>
    </row>
    <row r="73" spans="1:19" x14ac:dyDescent="0.25">
      <c r="A73" s="498" t="s">
        <v>245</v>
      </c>
      <c r="B73" s="28">
        <v>12</v>
      </c>
      <c r="C73" s="389" t="s">
        <v>200</v>
      </c>
      <c r="D73" s="18" t="s">
        <v>1409</v>
      </c>
      <c r="E73" s="28" t="s">
        <v>330</v>
      </c>
      <c r="F73" s="195">
        <v>159915</v>
      </c>
      <c r="G73" s="196">
        <v>0.2064</v>
      </c>
      <c r="H73" s="387" t="s">
        <v>1889</v>
      </c>
      <c r="I73" s="171">
        <v>0.39839999999999998</v>
      </c>
      <c r="J73" s="195">
        <v>122809</v>
      </c>
      <c r="K73" s="196">
        <v>0.20530000000000001</v>
      </c>
      <c r="L73" s="387" t="s">
        <v>1890</v>
      </c>
      <c r="M73" s="171">
        <v>0.17544999999999999</v>
      </c>
      <c r="N73" s="195">
        <v>282724</v>
      </c>
      <c r="O73" s="196">
        <v>0.2059</v>
      </c>
      <c r="P73" s="387" t="s">
        <v>1891</v>
      </c>
      <c r="Q73" s="171">
        <v>0.2117</v>
      </c>
      <c r="R73" s="434">
        <v>0</v>
      </c>
      <c r="S73" s="409">
        <v>0.87919999999999998</v>
      </c>
    </row>
    <row r="74" spans="1:19" x14ac:dyDescent="0.25">
      <c r="A74" s="498"/>
      <c r="B74" s="28"/>
      <c r="C74" s="389"/>
      <c r="D74" s="18" t="s">
        <v>1754</v>
      </c>
      <c r="E74" s="28" t="s">
        <v>1501</v>
      </c>
      <c r="F74" s="195">
        <v>159955</v>
      </c>
      <c r="G74" s="196">
        <v>0.2059</v>
      </c>
      <c r="H74" s="387" t="s">
        <v>1892</v>
      </c>
      <c r="I74" s="171">
        <v>3.7850000000000002E-6</v>
      </c>
      <c r="J74" s="195">
        <v>122798</v>
      </c>
      <c r="K74" s="196">
        <v>0.20530000000000001</v>
      </c>
      <c r="L74" s="387" t="s">
        <v>1893</v>
      </c>
      <c r="M74" s="171">
        <v>6.4099999999999999E-3</v>
      </c>
      <c r="N74" s="195">
        <v>282753</v>
      </c>
      <c r="O74" s="196">
        <v>0.20569999999999999</v>
      </c>
      <c r="P74" s="387" t="s">
        <v>1894</v>
      </c>
      <c r="Q74" s="171">
        <v>2.7720000000000002E-7</v>
      </c>
      <c r="R74" s="434">
        <v>12.9</v>
      </c>
      <c r="S74" s="409">
        <v>0.28389999999999999</v>
      </c>
    </row>
    <row r="75" spans="1:19" x14ac:dyDescent="0.25">
      <c r="A75" s="498"/>
      <c r="B75" s="28"/>
      <c r="C75" s="389"/>
      <c r="D75" s="18" t="s">
        <v>1754</v>
      </c>
      <c r="E75" s="28" t="s">
        <v>999</v>
      </c>
      <c r="F75" s="195">
        <v>159940</v>
      </c>
      <c r="G75" s="196">
        <v>0.20610000000000001</v>
      </c>
      <c r="H75" s="387" t="s">
        <v>1895</v>
      </c>
      <c r="I75" s="171">
        <v>3.8700000000000002E-3</v>
      </c>
      <c r="J75" s="195">
        <v>122780</v>
      </c>
      <c r="K75" s="196">
        <v>0.20530000000000001</v>
      </c>
      <c r="L75" s="387" t="s">
        <v>1896</v>
      </c>
      <c r="M75" s="171">
        <v>0.28460000000000002</v>
      </c>
      <c r="N75" s="195">
        <v>282720</v>
      </c>
      <c r="O75" s="196">
        <v>0.20569999999999999</v>
      </c>
      <c r="P75" s="387" t="s">
        <v>1897</v>
      </c>
      <c r="Q75" s="171">
        <v>1.0999999999999999E-2</v>
      </c>
      <c r="R75" s="434">
        <v>54.8</v>
      </c>
      <c r="S75" s="409">
        <v>0.1368</v>
      </c>
    </row>
    <row r="76" spans="1:19" x14ac:dyDescent="0.25">
      <c r="A76" s="447"/>
      <c r="B76" s="19"/>
      <c r="C76" s="388"/>
      <c r="D76" s="19" t="s">
        <v>1754</v>
      </c>
      <c r="E76" s="173" t="s">
        <v>142</v>
      </c>
      <c r="F76" s="193">
        <v>152572</v>
      </c>
      <c r="G76" s="194">
        <v>0.20619999999999999</v>
      </c>
      <c r="H76" s="175">
        <v>-0.109</v>
      </c>
      <c r="I76" s="176">
        <v>0.91310000000000002</v>
      </c>
      <c r="J76" s="193">
        <v>113813</v>
      </c>
      <c r="K76" s="194">
        <v>0.2054</v>
      </c>
      <c r="L76" s="175">
        <v>-1.2709999999999999</v>
      </c>
      <c r="M76" s="176">
        <v>0.1019</v>
      </c>
      <c r="N76" s="193">
        <v>266385</v>
      </c>
      <c r="O76" s="194">
        <v>0.2059</v>
      </c>
      <c r="P76" s="175">
        <v>-0.91300000000000003</v>
      </c>
      <c r="Q76" s="176">
        <v>0.36109999999999998</v>
      </c>
      <c r="R76" s="433">
        <v>0</v>
      </c>
      <c r="S76" s="408">
        <v>0.37319999999999998</v>
      </c>
    </row>
    <row r="77" spans="1:19" x14ac:dyDescent="0.25">
      <c r="A77" s="498" t="s">
        <v>246</v>
      </c>
      <c r="B77" s="28">
        <v>14</v>
      </c>
      <c r="C77" s="389" t="s">
        <v>201</v>
      </c>
      <c r="D77" s="18" t="s">
        <v>1407</v>
      </c>
      <c r="E77" s="28" t="s">
        <v>330</v>
      </c>
      <c r="F77" s="195">
        <v>161867</v>
      </c>
      <c r="G77" s="196">
        <v>0.33360000000000001</v>
      </c>
      <c r="H77" s="387" t="s">
        <v>1898</v>
      </c>
      <c r="I77" s="171">
        <v>6.2470000000000003E-7</v>
      </c>
      <c r="J77" s="195">
        <v>122809</v>
      </c>
      <c r="K77" s="196">
        <v>0.36030000000000001</v>
      </c>
      <c r="L77" s="387" t="s">
        <v>1899</v>
      </c>
      <c r="M77" s="171">
        <v>2.0799999999999999E-2</v>
      </c>
      <c r="N77" s="195">
        <v>284676</v>
      </c>
      <c r="O77" s="196">
        <v>0.34560000000000002</v>
      </c>
      <c r="P77" s="387" t="s">
        <v>1900</v>
      </c>
      <c r="Q77" s="171">
        <v>4.2440000000000002E-7</v>
      </c>
      <c r="R77" s="434">
        <v>70.400000000000006</v>
      </c>
      <c r="S77" s="409">
        <v>6.6259999999999999E-2</v>
      </c>
    </row>
    <row r="78" spans="1:19" x14ac:dyDescent="0.25">
      <c r="A78" s="498"/>
      <c r="B78" s="28"/>
      <c r="C78" s="389"/>
      <c r="D78" s="18" t="s">
        <v>1754</v>
      </c>
      <c r="E78" s="28" t="s">
        <v>312</v>
      </c>
      <c r="F78" s="195">
        <v>161907</v>
      </c>
      <c r="G78" s="196">
        <v>0.33179999999999998</v>
      </c>
      <c r="H78" s="387" t="s">
        <v>1901</v>
      </c>
      <c r="I78" s="171">
        <v>0.23169999999999999</v>
      </c>
      <c r="J78" s="195">
        <v>122798</v>
      </c>
      <c r="K78" s="196">
        <v>0.36030000000000001</v>
      </c>
      <c r="L78" s="387" t="s">
        <v>1902</v>
      </c>
      <c r="M78" s="171">
        <v>0.13175000000000001</v>
      </c>
      <c r="N78" s="195">
        <v>284705</v>
      </c>
      <c r="O78" s="196">
        <v>0.34429999999999999</v>
      </c>
      <c r="P78" s="387" t="s">
        <v>1903</v>
      </c>
      <c r="Q78" s="171">
        <v>0.10150000000000001</v>
      </c>
      <c r="R78" s="434">
        <v>0</v>
      </c>
      <c r="S78" s="409">
        <v>0.96150000000000002</v>
      </c>
    </row>
    <row r="79" spans="1:19" x14ac:dyDescent="0.25">
      <c r="A79" s="498"/>
      <c r="B79" s="28"/>
      <c r="C79" s="389"/>
      <c r="D79" s="18" t="s">
        <v>1754</v>
      </c>
      <c r="E79" s="28" t="s">
        <v>1494</v>
      </c>
      <c r="F79" s="195">
        <v>161892</v>
      </c>
      <c r="G79" s="196">
        <v>0.33479999999999999</v>
      </c>
      <c r="H79" s="387" t="s">
        <v>1904</v>
      </c>
      <c r="I79" s="171">
        <v>2.799E-13</v>
      </c>
      <c r="J79" s="195">
        <v>122780</v>
      </c>
      <c r="K79" s="196">
        <v>0.36030000000000001</v>
      </c>
      <c r="L79" s="387" t="s">
        <v>1905</v>
      </c>
      <c r="M79" s="171">
        <v>1.8145E-5</v>
      </c>
      <c r="N79" s="195">
        <v>284672</v>
      </c>
      <c r="O79" s="196">
        <v>0.34649999999999997</v>
      </c>
      <c r="P79" s="387" t="s">
        <v>1906</v>
      </c>
      <c r="Q79" s="171">
        <v>2.963E-16</v>
      </c>
      <c r="R79" s="434">
        <v>72.400000000000006</v>
      </c>
      <c r="S79" s="409">
        <v>5.7140000000000003E-2</v>
      </c>
    </row>
    <row r="80" spans="1:19" x14ac:dyDescent="0.25">
      <c r="A80" s="447"/>
      <c r="B80" s="19"/>
      <c r="C80" s="388"/>
      <c r="D80" s="19" t="s">
        <v>1754</v>
      </c>
      <c r="E80" s="173" t="s">
        <v>142</v>
      </c>
      <c r="F80" s="193">
        <v>154524</v>
      </c>
      <c r="G80" s="194">
        <v>0.32900000000000001</v>
      </c>
      <c r="H80" s="175">
        <v>-1.7969999999999999</v>
      </c>
      <c r="I80" s="176">
        <v>7.2330000000000005E-2</v>
      </c>
      <c r="J80" s="193">
        <v>113813</v>
      </c>
      <c r="K80" s="194">
        <v>0.36099999999999999</v>
      </c>
      <c r="L80" s="175">
        <v>1.0109999999999999</v>
      </c>
      <c r="M80" s="176">
        <v>0.15604999999999999</v>
      </c>
      <c r="N80" s="193">
        <v>268337</v>
      </c>
      <c r="O80" s="194">
        <v>0.34260000000000002</v>
      </c>
      <c r="P80" s="175">
        <v>-0.70499999999999996</v>
      </c>
      <c r="Q80" s="176">
        <v>0.48060000000000003</v>
      </c>
      <c r="R80" s="433">
        <v>73.400000000000006</v>
      </c>
      <c r="S80" s="408">
        <v>5.2699999999999997E-2</v>
      </c>
    </row>
    <row r="81" spans="1:19" x14ac:dyDescent="0.25">
      <c r="A81" s="498" t="s">
        <v>247</v>
      </c>
      <c r="B81" s="28">
        <v>16</v>
      </c>
      <c r="C81" s="389" t="s">
        <v>206</v>
      </c>
      <c r="D81" s="18" t="s">
        <v>1445</v>
      </c>
      <c r="E81" s="28" t="s">
        <v>330</v>
      </c>
      <c r="F81" s="195">
        <v>142886</v>
      </c>
      <c r="G81" s="196">
        <v>0.25919999999999999</v>
      </c>
      <c r="H81" s="387" t="s">
        <v>1907</v>
      </c>
      <c r="I81" s="171">
        <v>4.13E-3</v>
      </c>
      <c r="J81" s="195">
        <v>118684</v>
      </c>
      <c r="K81" s="196">
        <v>0.23150000000000001</v>
      </c>
      <c r="L81" s="387" t="s">
        <v>1908</v>
      </c>
      <c r="M81" s="171">
        <v>4.7624999999999999E-5</v>
      </c>
      <c r="N81" s="195">
        <v>261570</v>
      </c>
      <c r="O81" s="196">
        <v>0.24679999999999999</v>
      </c>
      <c r="P81" s="387" t="s">
        <v>1909</v>
      </c>
      <c r="Q81" s="171">
        <v>2.131E-6</v>
      </c>
      <c r="R81" s="434">
        <v>0</v>
      </c>
      <c r="S81" s="409">
        <v>0.32619999999999999</v>
      </c>
    </row>
    <row r="82" spans="1:19" x14ac:dyDescent="0.25">
      <c r="A82" s="498"/>
      <c r="B82" s="28"/>
      <c r="C82" s="389"/>
      <c r="D82" s="18" t="s">
        <v>1754</v>
      </c>
      <c r="E82" s="28" t="s">
        <v>1501</v>
      </c>
      <c r="F82" s="195">
        <v>142887</v>
      </c>
      <c r="G82" s="196">
        <v>0.26040000000000002</v>
      </c>
      <c r="H82" s="387" t="s">
        <v>1910</v>
      </c>
      <c r="I82" s="171">
        <v>4.3499999999999998E-11</v>
      </c>
      <c r="J82" s="195">
        <v>118677</v>
      </c>
      <c r="K82" s="196">
        <v>0.23150000000000001</v>
      </c>
      <c r="L82" s="387" t="s">
        <v>1911</v>
      </c>
      <c r="M82" s="171">
        <v>1.6780000000000001E-6</v>
      </c>
      <c r="N82" s="195">
        <v>261564</v>
      </c>
      <c r="O82" s="196">
        <v>0.24790000000000001</v>
      </c>
      <c r="P82" s="387" t="s">
        <v>1912</v>
      </c>
      <c r="Q82" s="171">
        <v>1.02E-15</v>
      </c>
      <c r="R82" s="434">
        <v>0</v>
      </c>
      <c r="S82" s="409">
        <v>0.40550000000000003</v>
      </c>
    </row>
    <row r="83" spans="1:19" x14ac:dyDescent="0.25">
      <c r="A83" s="498"/>
      <c r="B83" s="28"/>
      <c r="C83" s="389"/>
      <c r="D83" s="18" t="s">
        <v>1754</v>
      </c>
      <c r="E83" s="28" t="s">
        <v>999</v>
      </c>
      <c r="F83" s="195">
        <v>142870</v>
      </c>
      <c r="G83" s="196">
        <v>0.2581</v>
      </c>
      <c r="H83" s="387" t="s">
        <v>1913</v>
      </c>
      <c r="I83" s="171">
        <v>0.2843</v>
      </c>
      <c r="J83" s="195">
        <v>118659</v>
      </c>
      <c r="K83" s="196">
        <v>0.23150000000000001</v>
      </c>
      <c r="L83" s="387" t="s">
        <v>1914</v>
      </c>
      <c r="M83" s="171">
        <v>6.4399999999999999E-2</v>
      </c>
      <c r="N83" s="195">
        <v>261529</v>
      </c>
      <c r="O83" s="196">
        <v>0.246</v>
      </c>
      <c r="P83" s="387" t="s">
        <v>1915</v>
      </c>
      <c r="Q83" s="171">
        <v>0.81740000000000002</v>
      </c>
      <c r="R83" s="434">
        <v>70.599999999999994</v>
      </c>
      <c r="S83" s="409">
        <v>6.5280000000000005E-2</v>
      </c>
    </row>
    <row r="84" spans="1:19" x14ac:dyDescent="0.25">
      <c r="A84" s="447"/>
      <c r="B84" s="19"/>
      <c r="C84" s="388"/>
      <c r="D84" s="19" t="s">
        <v>1754</v>
      </c>
      <c r="E84" s="173" t="s">
        <v>142</v>
      </c>
      <c r="F84" s="193">
        <v>135537</v>
      </c>
      <c r="G84" s="194">
        <v>0.25950000000000001</v>
      </c>
      <c r="H84" s="175">
        <v>3.141</v>
      </c>
      <c r="I84" s="176">
        <v>1.681E-3</v>
      </c>
      <c r="J84" s="193">
        <v>109710</v>
      </c>
      <c r="K84" s="194">
        <v>0.23050000000000001</v>
      </c>
      <c r="L84" s="175">
        <v>4.218</v>
      </c>
      <c r="M84" s="176">
        <v>1.2320000000000001E-5</v>
      </c>
      <c r="N84" s="193">
        <v>245247</v>
      </c>
      <c r="O84" s="194">
        <v>0.2465</v>
      </c>
      <c r="P84" s="175">
        <v>5.157</v>
      </c>
      <c r="Q84" s="176">
        <v>2.515E-7</v>
      </c>
      <c r="R84" s="433">
        <v>6.6</v>
      </c>
      <c r="S84" s="408">
        <v>0.3009</v>
      </c>
    </row>
    <row r="85" spans="1:19" x14ac:dyDescent="0.25">
      <c r="A85" s="498" t="s">
        <v>248</v>
      </c>
      <c r="B85" s="28">
        <v>17</v>
      </c>
      <c r="C85" s="389" t="s">
        <v>210</v>
      </c>
      <c r="D85" s="18" t="s">
        <v>1409</v>
      </c>
      <c r="E85" s="28" t="s">
        <v>1519</v>
      </c>
      <c r="F85" s="195">
        <v>161881</v>
      </c>
      <c r="G85" s="196">
        <v>8.6800000000000002E-2</v>
      </c>
      <c r="H85" s="387" t="s">
        <v>1916</v>
      </c>
      <c r="I85" s="171">
        <v>2.7400000000000001E-9</v>
      </c>
      <c r="J85" s="195">
        <v>122809</v>
      </c>
      <c r="K85" s="196">
        <v>8.9800000000000005E-2</v>
      </c>
      <c r="L85" s="387" t="s">
        <v>1917</v>
      </c>
      <c r="M85" s="171">
        <v>4.8849999999999998E-2</v>
      </c>
      <c r="N85" s="195">
        <v>284690</v>
      </c>
      <c r="O85" s="196">
        <v>8.8200000000000001E-2</v>
      </c>
      <c r="P85" s="387" t="s">
        <v>1918</v>
      </c>
      <c r="Q85" s="171">
        <v>3.7989999999999998E-8</v>
      </c>
      <c r="R85" s="434">
        <v>87.3</v>
      </c>
      <c r="S85" s="409">
        <v>5.1009999999999996E-3</v>
      </c>
    </row>
    <row r="86" spans="1:19" x14ac:dyDescent="0.25">
      <c r="A86" s="498"/>
      <c r="B86" s="28"/>
      <c r="C86" s="389"/>
      <c r="D86" s="18" t="s">
        <v>1754</v>
      </c>
      <c r="E86" s="28" t="s">
        <v>312</v>
      </c>
      <c r="F86" s="195">
        <v>161921</v>
      </c>
      <c r="G86" s="196">
        <v>8.6800000000000002E-2</v>
      </c>
      <c r="H86" s="387" t="s">
        <v>1919</v>
      </c>
      <c r="I86" s="171">
        <v>2.7470000000000001E-4</v>
      </c>
      <c r="J86" s="195">
        <v>122798</v>
      </c>
      <c r="K86" s="196">
        <v>8.9700000000000002E-2</v>
      </c>
      <c r="L86" s="387" t="s">
        <v>1920</v>
      </c>
      <c r="M86" s="171">
        <v>0.17430000000000001</v>
      </c>
      <c r="N86" s="195">
        <v>284719</v>
      </c>
      <c r="O86" s="196">
        <v>8.8099999999999998E-2</v>
      </c>
      <c r="P86" s="387" t="s">
        <v>1921</v>
      </c>
      <c r="Q86" s="171">
        <v>8.5269999999999996E-4</v>
      </c>
      <c r="R86" s="434">
        <v>66.5</v>
      </c>
      <c r="S86" s="409">
        <v>8.4000000000000005E-2</v>
      </c>
    </row>
    <row r="87" spans="1:19" x14ac:dyDescent="0.25">
      <c r="A87" s="498"/>
      <c r="B87" s="28"/>
      <c r="C87" s="389"/>
      <c r="D87" s="18" t="s">
        <v>1754</v>
      </c>
      <c r="E87" s="28" t="s">
        <v>999</v>
      </c>
      <c r="F87" s="195">
        <v>161906</v>
      </c>
      <c r="G87" s="196">
        <v>8.7099999999999997E-2</v>
      </c>
      <c r="H87" s="387" t="s">
        <v>1922</v>
      </c>
      <c r="I87" s="171">
        <v>3.5740000000000001E-7</v>
      </c>
      <c r="J87" s="195">
        <v>122780</v>
      </c>
      <c r="K87" s="196">
        <v>8.9700000000000002E-2</v>
      </c>
      <c r="L87" s="387" t="s">
        <v>1923</v>
      </c>
      <c r="M87" s="171">
        <v>2.9405000000000001E-2</v>
      </c>
      <c r="N87" s="195">
        <v>284686</v>
      </c>
      <c r="O87" s="196">
        <v>8.8300000000000003E-2</v>
      </c>
      <c r="P87" s="387" t="s">
        <v>1924</v>
      </c>
      <c r="Q87" s="171">
        <v>5.3089999999999997E-7</v>
      </c>
      <c r="R87" s="434">
        <v>76.8</v>
      </c>
      <c r="S87" s="409">
        <v>3.7940000000000002E-2</v>
      </c>
    </row>
    <row r="88" spans="1:19" x14ac:dyDescent="0.25">
      <c r="A88" s="447"/>
      <c r="B88" s="19"/>
      <c r="C88" s="388"/>
      <c r="D88" s="19" t="s">
        <v>1754</v>
      </c>
      <c r="E88" s="173" t="s">
        <v>142</v>
      </c>
      <c r="F88" s="193">
        <v>154538</v>
      </c>
      <c r="G88" s="194">
        <v>8.2900000000000001E-2</v>
      </c>
      <c r="H88" s="175">
        <v>-4.0890000000000004</v>
      </c>
      <c r="I88" s="176">
        <v>4.3279999999999999E-5</v>
      </c>
      <c r="J88" s="193">
        <v>113813</v>
      </c>
      <c r="K88" s="194">
        <v>8.9700000000000002E-2</v>
      </c>
      <c r="L88" s="175">
        <v>-1.6379999999999999</v>
      </c>
      <c r="M88" s="176">
        <v>5.0700000000000002E-2</v>
      </c>
      <c r="N88" s="193">
        <v>268351</v>
      </c>
      <c r="O88" s="194">
        <v>8.5800000000000001E-2</v>
      </c>
      <c r="P88" s="175">
        <v>-4.17</v>
      </c>
      <c r="Q88" s="176">
        <v>3.046E-5</v>
      </c>
      <c r="R88" s="433">
        <v>50.4</v>
      </c>
      <c r="S88" s="408">
        <v>0.15559999999999999</v>
      </c>
    </row>
    <row r="89" spans="1:19" x14ac:dyDescent="0.25">
      <c r="A89" s="498" t="s">
        <v>249</v>
      </c>
      <c r="B89" s="28">
        <v>17</v>
      </c>
      <c r="C89" s="389" t="s">
        <v>211</v>
      </c>
      <c r="D89" s="18" t="s">
        <v>1409</v>
      </c>
      <c r="E89" s="28" t="s">
        <v>330</v>
      </c>
      <c r="F89" s="195">
        <v>159140</v>
      </c>
      <c r="G89" s="196">
        <v>0.73380000000000001</v>
      </c>
      <c r="H89" s="387" t="s">
        <v>1925</v>
      </c>
      <c r="I89" s="171">
        <v>3.2649999999999998E-8</v>
      </c>
      <c r="J89" s="195">
        <v>122809</v>
      </c>
      <c r="K89" s="196">
        <v>0.72160000000000002</v>
      </c>
      <c r="L89" s="387" t="s">
        <v>1926</v>
      </c>
      <c r="M89" s="171">
        <v>3.2970000000000001E-9</v>
      </c>
      <c r="N89" s="195">
        <v>281949</v>
      </c>
      <c r="O89" s="196">
        <v>0.72829999999999995</v>
      </c>
      <c r="P89" s="387" t="s">
        <v>1927</v>
      </c>
      <c r="Q89" s="171">
        <v>1.338E-15</v>
      </c>
      <c r="R89" s="434">
        <v>0</v>
      </c>
      <c r="S89" s="409">
        <v>0.55400000000000005</v>
      </c>
    </row>
    <row r="90" spans="1:19" x14ac:dyDescent="0.25">
      <c r="A90" s="498"/>
      <c r="B90" s="28"/>
      <c r="C90" s="389"/>
      <c r="D90" s="18" t="s">
        <v>1754</v>
      </c>
      <c r="E90" s="28" t="s">
        <v>1501</v>
      </c>
      <c r="F90" s="195">
        <v>159180</v>
      </c>
      <c r="G90" s="196">
        <v>0.73419999999999996</v>
      </c>
      <c r="H90" s="387" t="s">
        <v>1928</v>
      </c>
      <c r="I90" s="171">
        <v>5.7080000000000003E-10</v>
      </c>
      <c r="J90" s="195">
        <v>122798</v>
      </c>
      <c r="K90" s="196">
        <v>0.72170000000000001</v>
      </c>
      <c r="L90" s="387" t="s">
        <v>1929</v>
      </c>
      <c r="M90" s="171">
        <v>3.2339999999999997E-8</v>
      </c>
      <c r="N90" s="195">
        <v>281978</v>
      </c>
      <c r="O90" s="196">
        <v>0.72870000000000001</v>
      </c>
      <c r="P90" s="387" t="s">
        <v>1930</v>
      </c>
      <c r="Q90" s="171">
        <v>1.946E-16</v>
      </c>
      <c r="R90" s="434">
        <v>0</v>
      </c>
      <c r="S90" s="409">
        <v>0.96899999999999997</v>
      </c>
    </row>
    <row r="91" spans="1:19" x14ac:dyDescent="0.25">
      <c r="A91" s="498"/>
      <c r="B91" s="28"/>
      <c r="C91" s="389"/>
      <c r="D91" s="18" t="s">
        <v>1754</v>
      </c>
      <c r="E91" s="28" t="s">
        <v>999</v>
      </c>
      <c r="F91" s="195">
        <v>159167</v>
      </c>
      <c r="G91" s="196">
        <v>0.73350000000000004</v>
      </c>
      <c r="H91" s="387" t="s">
        <v>1931</v>
      </c>
      <c r="I91" s="171">
        <v>2.7550000000000001E-3</v>
      </c>
      <c r="J91" s="195">
        <v>122780</v>
      </c>
      <c r="K91" s="196">
        <v>0.72170000000000001</v>
      </c>
      <c r="L91" s="387" t="s">
        <v>1932</v>
      </c>
      <c r="M91" s="171">
        <v>7.6450000000000002E-5</v>
      </c>
      <c r="N91" s="195">
        <v>281947</v>
      </c>
      <c r="O91" s="196">
        <v>0.72809999999999997</v>
      </c>
      <c r="P91" s="387" t="s">
        <v>1933</v>
      </c>
      <c r="Q91" s="171">
        <v>1.8920000000000001E-6</v>
      </c>
      <c r="R91" s="434">
        <v>0</v>
      </c>
      <c r="S91" s="409">
        <v>0.4446</v>
      </c>
    </row>
    <row r="92" spans="1:19" x14ac:dyDescent="0.25">
      <c r="A92" s="447"/>
      <c r="B92" s="19"/>
      <c r="C92" s="388"/>
      <c r="D92" s="19" t="s">
        <v>1754</v>
      </c>
      <c r="E92" s="173" t="s">
        <v>142</v>
      </c>
      <c r="F92" s="193">
        <v>151731</v>
      </c>
      <c r="G92" s="194">
        <v>0.73299999999999998</v>
      </c>
      <c r="H92" s="175">
        <v>5.0570000000000004</v>
      </c>
      <c r="I92" s="176">
        <v>4.263E-7</v>
      </c>
      <c r="J92" s="193">
        <v>113813</v>
      </c>
      <c r="K92" s="194">
        <v>0.72089999999999999</v>
      </c>
      <c r="L92" s="175">
        <v>4.8049999999999997</v>
      </c>
      <c r="M92" s="176">
        <v>7.7400000000000002E-7</v>
      </c>
      <c r="N92" s="193">
        <v>265544</v>
      </c>
      <c r="O92" s="194">
        <v>0.7278</v>
      </c>
      <c r="P92" s="175">
        <v>6.968</v>
      </c>
      <c r="Q92" s="176">
        <v>3.2109999999999999E-12</v>
      </c>
      <c r="R92" s="433">
        <v>0</v>
      </c>
      <c r="S92" s="408">
        <v>0.74780000000000002</v>
      </c>
    </row>
    <row r="93" spans="1:19" x14ac:dyDescent="0.25">
      <c r="A93" s="498" t="s">
        <v>250</v>
      </c>
      <c r="B93" s="28">
        <v>19</v>
      </c>
      <c r="C93" s="389" t="s">
        <v>213</v>
      </c>
      <c r="D93" s="18" t="s">
        <v>1415</v>
      </c>
      <c r="E93" s="28" t="s">
        <v>330</v>
      </c>
      <c r="F93" s="195">
        <v>133839</v>
      </c>
      <c r="G93" s="196">
        <v>0.82330000000000003</v>
      </c>
      <c r="H93" s="387" t="s">
        <v>1934</v>
      </c>
      <c r="I93" s="171">
        <v>5.1239999999999997E-5</v>
      </c>
      <c r="J93" s="195">
        <v>118681</v>
      </c>
      <c r="K93" s="196">
        <v>0.8296</v>
      </c>
      <c r="L93" s="387" t="s">
        <v>1935</v>
      </c>
      <c r="M93" s="171">
        <v>0.17050000000000001</v>
      </c>
      <c r="N93" s="195">
        <v>252520</v>
      </c>
      <c r="O93" s="196">
        <v>0.82620000000000005</v>
      </c>
      <c r="P93" s="387" t="s">
        <v>1936</v>
      </c>
      <c r="Q93" s="171">
        <v>2.945E-4</v>
      </c>
      <c r="R93" s="434">
        <v>76.2</v>
      </c>
      <c r="S93" s="409">
        <v>4.0259999999999997E-2</v>
      </c>
    </row>
    <row r="94" spans="1:19" x14ac:dyDescent="0.25">
      <c r="A94" s="498"/>
      <c r="B94" s="28"/>
      <c r="C94" s="389"/>
      <c r="D94" s="18" t="s">
        <v>1754</v>
      </c>
      <c r="E94" s="28" t="s">
        <v>312</v>
      </c>
      <c r="F94" s="195">
        <v>133881</v>
      </c>
      <c r="G94" s="196">
        <v>0.82330000000000003</v>
      </c>
      <c r="H94" s="387" t="s">
        <v>1937</v>
      </c>
      <c r="I94" s="171">
        <v>0.27810000000000001</v>
      </c>
      <c r="J94" s="195">
        <v>118674</v>
      </c>
      <c r="K94" s="196">
        <v>0.82969999999999999</v>
      </c>
      <c r="L94" s="387" t="s">
        <v>1938</v>
      </c>
      <c r="M94" s="171">
        <v>2.7720000000000002E-2</v>
      </c>
      <c r="N94" s="195">
        <v>252555</v>
      </c>
      <c r="O94" s="196">
        <v>0.82620000000000005</v>
      </c>
      <c r="P94" s="387" t="s">
        <v>1939</v>
      </c>
      <c r="Q94" s="171">
        <v>0.63029999999999997</v>
      </c>
      <c r="R94" s="434">
        <v>78.3</v>
      </c>
      <c r="S94" s="409">
        <v>3.1640000000000001E-2</v>
      </c>
    </row>
    <row r="95" spans="1:19" x14ac:dyDescent="0.25">
      <c r="A95" s="498"/>
      <c r="B95" s="28"/>
      <c r="C95" s="389"/>
      <c r="D95" s="18" t="s">
        <v>1754</v>
      </c>
      <c r="E95" s="28" t="s">
        <v>1494</v>
      </c>
      <c r="F95" s="195">
        <v>133869</v>
      </c>
      <c r="G95" s="196">
        <v>0.82389999999999997</v>
      </c>
      <c r="H95" s="387" t="s">
        <v>1940</v>
      </c>
      <c r="I95" s="171">
        <v>1.73E-7</v>
      </c>
      <c r="J95" s="195">
        <v>118656</v>
      </c>
      <c r="K95" s="196">
        <v>0.82969999999999999</v>
      </c>
      <c r="L95" s="387" t="s">
        <v>1941</v>
      </c>
      <c r="M95" s="171">
        <v>1.622E-3</v>
      </c>
      <c r="N95" s="195">
        <v>252525</v>
      </c>
      <c r="O95" s="196">
        <v>0.8266</v>
      </c>
      <c r="P95" s="387" t="s">
        <v>1942</v>
      </c>
      <c r="Q95" s="171">
        <v>5.938E-9</v>
      </c>
      <c r="R95" s="434">
        <v>53.1</v>
      </c>
      <c r="S95" s="409">
        <v>0.14430000000000001</v>
      </c>
    </row>
    <row r="96" spans="1:19" x14ac:dyDescent="0.25">
      <c r="A96" s="447"/>
      <c r="B96" s="19"/>
      <c r="C96" s="388"/>
      <c r="D96" s="19" t="s">
        <v>1754</v>
      </c>
      <c r="E96" s="173" t="s">
        <v>142</v>
      </c>
      <c r="F96" s="193">
        <v>123454</v>
      </c>
      <c r="G96" s="194">
        <v>0.82330000000000003</v>
      </c>
      <c r="H96" s="175">
        <v>-4.9480000000000004</v>
      </c>
      <c r="I96" s="176">
        <v>7.4959999999999999E-7</v>
      </c>
      <c r="J96" s="193">
        <v>109707</v>
      </c>
      <c r="K96" s="194">
        <v>0.82989999999999997</v>
      </c>
      <c r="L96" s="175">
        <v>-0.434</v>
      </c>
      <c r="M96" s="176">
        <v>0.3322</v>
      </c>
      <c r="N96" s="193">
        <v>233161</v>
      </c>
      <c r="O96" s="194">
        <v>0.82640000000000002</v>
      </c>
      <c r="P96" s="175">
        <v>-3.8980000000000001</v>
      </c>
      <c r="Q96" s="176">
        <v>9.6970000000000002E-5</v>
      </c>
      <c r="R96" s="433">
        <v>89.4</v>
      </c>
      <c r="S96" s="408">
        <v>2.081E-3</v>
      </c>
    </row>
    <row r="97" spans="1:19" x14ac:dyDescent="0.25">
      <c r="A97" s="498" t="s">
        <v>251</v>
      </c>
      <c r="B97" s="28">
        <v>19</v>
      </c>
      <c r="C97" s="389" t="s">
        <v>214</v>
      </c>
      <c r="D97" s="18" t="s">
        <v>1415</v>
      </c>
      <c r="E97" s="28" t="s">
        <v>330</v>
      </c>
      <c r="F97" s="195">
        <v>160495</v>
      </c>
      <c r="G97" s="196">
        <v>0.4612</v>
      </c>
      <c r="H97" s="387" t="s">
        <v>1943</v>
      </c>
      <c r="I97" s="171">
        <v>1.14E-16</v>
      </c>
      <c r="J97" s="195">
        <v>122808</v>
      </c>
      <c r="K97" s="196">
        <v>0.48409999999999997</v>
      </c>
      <c r="L97" s="387" t="s">
        <v>1944</v>
      </c>
      <c r="M97" s="171">
        <v>9.0300000000000001E-12</v>
      </c>
      <c r="N97" s="195">
        <v>283303</v>
      </c>
      <c r="O97" s="196">
        <v>0.47120000000000001</v>
      </c>
      <c r="P97" s="387" t="s">
        <v>1945</v>
      </c>
      <c r="Q97" s="171">
        <v>1.491E-26</v>
      </c>
      <c r="R97" s="434">
        <v>0</v>
      </c>
      <c r="S97" s="409">
        <v>0.68179999999999996</v>
      </c>
    </row>
    <row r="98" spans="1:19" x14ac:dyDescent="0.25">
      <c r="A98" s="498"/>
      <c r="B98" s="28"/>
      <c r="C98" s="389"/>
      <c r="D98" s="18" t="s">
        <v>1754</v>
      </c>
      <c r="E98" s="28" t="s">
        <v>1501</v>
      </c>
      <c r="F98" s="195">
        <v>160535</v>
      </c>
      <c r="G98" s="196">
        <v>0.4607</v>
      </c>
      <c r="H98" s="387" t="s">
        <v>1946</v>
      </c>
      <c r="I98" s="171">
        <v>1.9709999999999999E-22</v>
      </c>
      <c r="J98" s="195">
        <v>122797</v>
      </c>
      <c r="K98" s="196">
        <v>0.48409999999999997</v>
      </c>
      <c r="L98" s="387" t="s">
        <v>1947</v>
      </c>
      <c r="M98" s="171">
        <v>3.0095000000000001E-11</v>
      </c>
      <c r="N98" s="195">
        <v>283332</v>
      </c>
      <c r="O98" s="196">
        <v>0.47049999999999997</v>
      </c>
      <c r="P98" s="387" t="s">
        <v>1948</v>
      </c>
      <c r="Q98" s="171">
        <v>1.9910000000000001E-31</v>
      </c>
      <c r="R98" s="434">
        <v>44.5</v>
      </c>
      <c r="S98" s="409">
        <v>0.1797</v>
      </c>
    </row>
    <row r="99" spans="1:19" x14ac:dyDescent="0.25">
      <c r="A99" s="498"/>
      <c r="B99" s="28"/>
      <c r="C99" s="389"/>
      <c r="D99" s="18" t="s">
        <v>1754</v>
      </c>
      <c r="E99" s="28" t="s">
        <v>999</v>
      </c>
      <c r="F99" s="195">
        <v>160520</v>
      </c>
      <c r="G99" s="196">
        <v>0.4622</v>
      </c>
      <c r="H99" s="387" t="s">
        <v>1949</v>
      </c>
      <c r="I99" s="171">
        <v>5.4670000000000001E-4</v>
      </c>
      <c r="J99" s="195">
        <v>122779</v>
      </c>
      <c r="K99" s="196">
        <v>0.48409999999999997</v>
      </c>
      <c r="L99" s="387" t="s">
        <v>1950</v>
      </c>
      <c r="M99" s="171">
        <v>2.0560000000000001E-4</v>
      </c>
      <c r="N99" s="195">
        <v>283299</v>
      </c>
      <c r="O99" s="196">
        <v>0.47189999999999999</v>
      </c>
      <c r="P99" s="387" t="s">
        <v>1951</v>
      </c>
      <c r="Q99" s="171">
        <v>8.2460000000000001E-7</v>
      </c>
      <c r="R99" s="434">
        <v>0</v>
      </c>
      <c r="S99" s="409">
        <v>0.73599999999999999</v>
      </c>
    </row>
    <row r="100" spans="1:19" x14ac:dyDescent="0.25">
      <c r="A100" s="447"/>
      <c r="B100" s="19"/>
      <c r="C100" s="388"/>
      <c r="D100" s="19" t="s">
        <v>1754</v>
      </c>
      <c r="E100" s="173" t="s">
        <v>142</v>
      </c>
      <c r="F100" s="193">
        <v>153147</v>
      </c>
      <c r="G100" s="194">
        <v>0.4602</v>
      </c>
      <c r="H100" s="175">
        <v>-7.2519999999999998</v>
      </c>
      <c r="I100" s="176">
        <v>4.1020000000000001E-13</v>
      </c>
      <c r="J100" s="193">
        <v>113812</v>
      </c>
      <c r="K100" s="194">
        <v>0.48380000000000001</v>
      </c>
      <c r="L100" s="175">
        <v>-3.617</v>
      </c>
      <c r="M100" s="176">
        <v>1.4885000000000001E-4</v>
      </c>
      <c r="N100" s="193">
        <v>266959</v>
      </c>
      <c r="O100" s="194">
        <v>0.4703</v>
      </c>
      <c r="P100" s="175">
        <v>-7.8550000000000004</v>
      </c>
      <c r="Q100" s="176">
        <v>4.006E-15</v>
      </c>
      <c r="R100" s="433">
        <v>74.900000000000006</v>
      </c>
      <c r="S100" s="408">
        <v>4.5999999999999999E-2</v>
      </c>
    </row>
    <row r="101" spans="1:19" x14ac:dyDescent="0.25">
      <c r="A101" s="498" t="s">
        <v>252</v>
      </c>
      <c r="B101" s="28">
        <v>19</v>
      </c>
      <c r="C101" s="389" t="s">
        <v>216</v>
      </c>
      <c r="D101" s="18" t="s">
        <v>1407</v>
      </c>
      <c r="E101" s="28" t="s">
        <v>330</v>
      </c>
      <c r="F101" s="195">
        <v>161867</v>
      </c>
      <c r="G101" s="196">
        <v>0.91490000000000005</v>
      </c>
      <c r="H101" s="387" t="s">
        <v>1952</v>
      </c>
      <c r="I101" s="171">
        <v>5.219E-5</v>
      </c>
      <c r="J101" s="195">
        <v>122809</v>
      </c>
      <c r="K101" s="196">
        <v>0.91979999999999995</v>
      </c>
      <c r="L101" s="387" t="s">
        <v>1953</v>
      </c>
      <c r="M101" s="171">
        <v>4.4615000000000002E-2</v>
      </c>
      <c r="N101" s="195">
        <v>284676</v>
      </c>
      <c r="O101" s="196">
        <v>0.91700000000000004</v>
      </c>
      <c r="P101" s="387" t="s">
        <v>1954</v>
      </c>
      <c r="Q101" s="171">
        <v>3.0679999999999998E-5</v>
      </c>
      <c r="R101" s="434">
        <v>47.2</v>
      </c>
      <c r="S101" s="409">
        <v>0.16889999999999999</v>
      </c>
    </row>
    <row r="102" spans="1:19" x14ac:dyDescent="0.25">
      <c r="A102" s="498"/>
      <c r="B102" s="28"/>
      <c r="C102" s="389"/>
      <c r="D102" s="18" t="s">
        <v>1754</v>
      </c>
      <c r="E102" s="28" t="s">
        <v>1501</v>
      </c>
      <c r="F102" s="195">
        <v>161907</v>
      </c>
      <c r="G102" s="196">
        <v>0.91459999999999997</v>
      </c>
      <c r="H102" s="387" t="s">
        <v>1955</v>
      </c>
      <c r="I102" s="171">
        <v>1.9149999999999999E-8</v>
      </c>
      <c r="J102" s="195">
        <v>122798</v>
      </c>
      <c r="K102" s="196">
        <v>0.91979999999999995</v>
      </c>
      <c r="L102" s="387" t="s">
        <v>1956</v>
      </c>
      <c r="M102" s="171">
        <v>1.7080000000000001E-2</v>
      </c>
      <c r="N102" s="195">
        <v>284705</v>
      </c>
      <c r="O102" s="196">
        <v>0.91679999999999995</v>
      </c>
      <c r="P102" s="387" t="s">
        <v>1957</v>
      </c>
      <c r="Q102" s="171">
        <v>1.5300000000000001E-8</v>
      </c>
      <c r="R102" s="434">
        <v>75.5</v>
      </c>
      <c r="S102" s="409">
        <v>4.3529999999999999E-2</v>
      </c>
    </row>
    <row r="103" spans="1:19" x14ac:dyDescent="0.25">
      <c r="A103" s="498"/>
      <c r="B103" s="28"/>
      <c r="C103" s="389"/>
      <c r="D103" s="18" t="s">
        <v>1754</v>
      </c>
      <c r="E103" s="28" t="s">
        <v>999</v>
      </c>
      <c r="F103" s="195">
        <v>161892</v>
      </c>
      <c r="G103" s="196">
        <v>0.91479999999999995</v>
      </c>
      <c r="H103" s="387" t="s">
        <v>1958</v>
      </c>
      <c r="I103" s="171">
        <v>0.3115</v>
      </c>
      <c r="J103" s="195">
        <v>122780</v>
      </c>
      <c r="K103" s="196">
        <v>0.91979999999999995</v>
      </c>
      <c r="L103" s="387" t="s">
        <v>1959</v>
      </c>
      <c r="M103" s="171">
        <v>0.2913</v>
      </c>
      <c r="N103" s="195">
        <v>284672</v>
      </c>
      <c r="O103" s="196">
        <v>0.91700000000000004</v>
      </c>
      <c r="P103" s="387" t="s">
        <v>1960</v>
      </c>
      <c r="Q103" s="171">
        <v>0.26150000000000001</v>
      </c>
      <c r="R103" s="434">
        <v>0</v>
      </c>
      <c r="S103" s="409">
        <v>0.79649999999999999</v>
      </c>
    </row>
    <row r="104" spans="1:19" x14ac:dyDescent="0.25">
      <c r="A104" s="447"/>
      <c r="B104" s="19"/>
      <c r="C104" s="388"/>
      <c r="D104" s="19" t="s">
        <v>1754</v>
      </c>
      <c r="E104" s="173" t="s">
        <v>142</v>
      </c>
      <c r="F104" s="193">
        <v>154524</v>
      </c>
      <c r="G104" s="194">
        <v>0.91749999999999998</v>
      </c>
      <c r="H104" s="175">
        <v>-3.008</v>
      </c>
      <c r="I104" s="176">
        <v>2.6280000000000001E-3</v>
      </c>
      <c r="J104" s="193">
        <v>113813</v>
      </c>
      <c r="K104" s="194">
        <v>0.91979999999999995</v>
      </c>
      <c r="L104" s="175">
        <v>-0.56799999999999995</v>
      </c>
      <c r="M104" s="176">
        <v>0.28499999999999998</v>
      </c>
      <c r="N104" s="193">
        <v>268337</v>
      </c>
      <c r="O104" s="194">
        <v>0.91849999999999998</v>
      </c>
      <c r="P104" s="175">
        <v>-2.653</v>
      </c>
      <c r="Q104" s="176">
        <v>7.9839999999999998E-3</v>
      </c>
      <c r="R104" s="433">
        <v>57.2</v>
      </c>
      <c r="S104" s="408">
        <v>0.1265</v>
      </c>
    </row>
    <row r="105" spans="1:19" x14ac:dyDescent="0.25">
      <c r="A105" s="498" t="s">
        <v>253</v>
      </c>
      <c r="B105" s="28">
        <v>19</v>
      </c>
      <c r="C105" s="389" t="s">
        <v>219</v>
      </c>
      <c r="D105" s="18" t="s">
        <v>1409</v>
      </c>
      <c r="E105" s="28" t="s">
        <v>1519</v>
      </c>
      <c r="F105" s="195">
        <v>147849</v>
      </c>
      <c r="G105" s="196">
        <v>8.0999999999999996E-3</v>
      </c>
      <c r="H105" s="387" t="s">
        <v>1961</v>
      </c>
      <c r="I105" s="171">
        <v>1.349E-5</v>
      </c>
      <c r="J105" s="195">
        <v>122809</v>
      </c>
      <c r="K105" s="196">
        <v>6.7999999999999996E-3</v>
      </c>
      <c r="L105" s="387" t="s">
        <v>1962</v>
      </c>
      <c r="M105" s="171">
        <v>1.191E-3</v>
      </c>
      <c r="N105" s="195">
        <v>270658</v>
      </c>
      <c r="O105" s="196">
        <v>7.4999999999999997E-3</v>
      </c>
      <c r="P105" s="387" t="s">
        <v>1963</v>
      </c>
      <c r="Q105" s="171">
        <v>1.3290000000000001E-7</v>
      </c>
      <c r="R105" s="434">
        <v>0</v>
      </c>
      <c r="S105" s="409">
        <v>0.55400000000000005</v>
      </c>
    </row>
    <row r="106" spans="1:19" x14ac:dyDescent="0.25">
      <c r="A106" s="498"/>
      <c r="B106" s="28"/>
      <c r="C106" s="389"/>
      <c r="D106" s="18" t="s">
        <v>1754</v>
      </c>
      <c r="E106" s="28" t="s">
        <v>312</v>
      </c>
      <c r="F106" s="195">
        <v>147849</v>
      </c>
      <c r="G106" s="196">
        <v>8.2000000000000007E-3</v>
      </c>
      <c r="H106" s="387" t="s">
        <v>1964</v>
      </c>
      <c r="I106" s="171">
        <v>2.0960000000000002E-3</v>
      </c>
      <c r="J106" s="195">
        <v>122798</v>
      </c>
      <c r="K106" s="196">
        <v>6.7999999999999996E-3</v>
      </c>
      <c r="L106" s="387" t="s">
        <v>1965</v>
      </c>
      <c r="M106" s="171">
        <v>9.375E-2</v>
      </c>
      <c r="N106" s="195">
        <v>270647</v>
      </c>
      <c r="O106" s="196">
        <v>7.6E-3</v>
      </c>
      <c r="P106" s="387" t="s">
        <v>1966</v>
      </c>
      <c r="Q106" s="171">
        <v>1.3780000000000001E-3</v>
      </c>
      <c r="R106" s="434">
        <v>0</v>
      </c>
      <c r="S106" s="409">
        <v>0.32479999999999998</v>
      </c>
    </row>
    <row r="107" spans="1:19" x14ac:dyDescent="0.25">
      <c r="A107" s="498"/>
      <c r="B107" s="28"/>
      <c r="C107" s="389"/>
      <c r="D107" s="18" t="s">
        <v>1754</v>
      </c>
      <c r="E107" s="28" t="s">
        <v>999</v>
      </c>
      <c r="F107" s="195">
        <v>147833</v>
      </c>
      <c r="G107" s="196">
        <v>8.0999999999999996E-3</v>
      </c>
      <c r="H107" s="387" t="s">
        <v>1967</v>
      </c>
      <c r="I107" s="171">
        <v>1.198E-4</v>
      </c>
      <c r="J107" s="195">
        <v>122780</v>
      </c>
      <c r="K107" s="196">
        <v>6.7999999999999996E-3</v>
      </c>
      <c r="L107" s="387" t="s">
        <v>1968</v>
      </c>
      <c r="M107" s="171">
        <v>7.0649999999999999E-4</v>
      </c>
      <c r="N107" s="195">
        <v>270613</v>
      </c>
      <c r="O107" s="196">
        <v>7.4999999999999997E-3</v>
      </c>
      <c r="P107" s="387" t="s">
        <v>1969</v>
      </c>
      <c r="Q107" s="171">
        <v>5.8699999999999995E-7</v>
      </c>
      <c r="R107" s="434">
        <v>0</v>
      </c>
      <c r="S107" s="409">
        <v>0.85829999999999995</v>
      </c>
    </row>
    <row r="108" spans="1:19" x14ac:dyDescent="0.25">
      <c r="A108" s="447"/>
      <c r="B108" s="19"/>
      <c r="C108" s="388"/>
      <c r="D108" s="19" t="s">
        <v>1754</v>
      </c>
      <c r="E108" s="173" t="s">
        <v>142</v>
      </c>
      <c r="F108" s="193">
        <v>141704</v>
      </c>
      <c r="G108" s="194">
        <v>7.7000000000000002E-3</v>
      </c>
      <c r="H108" s="175">
        <v>2.4009999999999998</v>
      </c>
      <c r="I108" s="176">
        <v>1.636E-2</v>
      </c>
      <c r="J108" s="193">
        <v>113813</v>
      </c>
      <c r="K108" s="194">
        <v>6.7000000000000002E-3</v>
      </c>
      <c r="L108" s="175">
        <v>1.819</v>
      </c>
      <c r="M108" s="176">
        <v>3.4479999999999997E-2</v>
      </c>
      <c r="N108" s="193">
        <v>255517</v>
      </c>
      <c r="O108" s="194">
        <v>7.3000000000000001E-3</v>
      </c>
      <c r="P108" s="175">
        <v>3.0019999999999998</v>
      </c>
      <c r="Q108" s="176">
        <v>2.6849999999999999E-3</v>
      </c>
      <c r="R108" s="433">
        <v>0</v>
      </c>
      <c r="S108" s="408">
        <v>0.80420000000000003</v>
      </c>
    </row>
    <row r="109" spans="1:19" x14ac:dyDescent="0.25">
      <c r="A109" s="498" t="s">
        <v>254</v>
      </c>
      <c r="B109" s="28">
        <v>20</v>
      </c>
      <c r="C109" s="389" t="s">
        <v>221</v>
      </c>
      <c r="D109" s="18" t="s">
        <v>1407</v>
      </c>
      <c r="E109" s="28" t="s">
        <v>330</v>
      </c>
      <c r="F109" s="195">
        <v>161884</v>
      </c>
      <c r="G109" s="196">
        <v>0.88849999999999996</v>
      </c>
      <c r="H109" s="387" t="s">
        <v>1970</v>
      </c>
      <c r="I109" s="171">
        <v>0.26550000000000001</v>
      </c>
      <c r="J109" s="195">
        <v>122809</v>
      </c>
      <c r="K109" s="196">
        <v>0.90310000000000001</v>
      </c>
      <c r="L109" s="387" t="s">
        <v>1971</v>
      </c>
      <c r="M109" s="171">
        <v>0.16350000000000001</v>
      </c>
      <c r="N109" s="195">
        <v>284693</v>
      </c>
      <c r="O109" s="196">
        <v>0.89449999999999996</v>
      </c>
      <c r="P109" s="387" t="s">
        <v>1972</v>
      </c>
      <c r="Q109" s="171">
        <v>0.13789999999999999</v>
      </c>
      <c r="R109" s="434">
        <v>0</v>
      </c>
      <c r="S109" s="409">
        <v>0.97230000000000005</v>
      </c>
    </row>
    <row r="110" spans="1:19" x14ac:dyDescent="0.25">
      <c r="A110" s="498"/>
      <c r="B110" s="28"/>
      <c r="C110" s="389"/>
      <c r="D110" s="18" t="s">
        <v>1754</v>
      </c>
      <c r="E110" s="28" t="s">
        <v>1501</v>
      </c>
      <c r="F110" s="195">
        <v>161924</v>
      </c>
      <c r="G110" s="196">
        <v>0.88739999999999997</v>
      </c>
      <c r="H110" s="387" t="s">
        <v>1973</v>
      </c>
      <c r="I110" s="171">
        <v>4.1479999999999998E-7</v>
      </c>
      <c r="J110" s="195">
        <v>122798</v>
      </c>
      <c r="K110" s="196">
        <v>0.9032</v>
      </c>
      <c r="L110" s="387" t="s">
        <v>1974</v>
      </c>
      <c r="M110" s="171">
        <v>2.4789999999999999E-3</v>
      </c>
      <c r="N110" s="195">
        <v>284722</v>
      </c>
      <c r="O110" s="196">
        <v>0.89370000000000005</v>
      </c>
      <c r="P110" s="387" t="s">
        <v>1975</v>
      </c>
      <c r="Q110" s="171">
        <v>1.1889999999999999E-8</v>
      </c>
      <c r="R110" s="434">
        <v>3.7</v>
      </c>
      <c r="S110" s="409">
        <v>0.30819999999999997</v>
      </c>
    </row>
    <row r="111" spans="1:19" x14ac:dyDescent="0.25">
      <c r="A111" s="498"/>
      <c r="B111" s="28"/>
      <c r="C111" s="389"/>
      <c r="D111" s="18" t="s">
        <v>1754</v>
      </c>
      <c r="E111" s="28" t="s">
        <v>999</v>
      </c>
      <c r="F111" s="195">
        <v>161909</v>
      </c>
      <c r="G111" s="196">
        <v>0.88949999999999996</v>
      </c>
      <c r="H111" s="387" t="s">
        <v>1976</v>
      </c>
      <c r="I111" s="171">
        <v>9.1929999999999998E-3</v>
      </c>
      <c r="J111" s="195">
        <v>122780</v>
      </c>
      <c r="K111" s="196">
        <v>0.9032</v>
      </c>
      <c r="L111" s="387" t="s">
        <v>1977</v>
      </c>
      <c r="M111" s="171">
        <v>0.42120000000000002</v>
      </c>
      <c r="N111" s="195">
        <v>284689</v>
      </c>
      <c r="O111" s="196">
        <v>0.89529999999999998</v>
      </c>
      <c r="P111" s="387" t="s">
        <v>1978</v>
      </c>
      <c r="Q111" s="171">
        <v>3.5090000000000003E-2</v>
      </c>
      <c r="R111" s="434">
        <v>57.9</v>
      </c>
      <c r="S111" s="409">
        <v>0.1231</v>
      </c>
    </row>
    <row r="112" spans="1:19" x14ac:dyDescent="0.25">
      <c r="A112" s="447"/>
      <c r="B112" s="19"/>
      <c r="C112" s="388"/>
      <c r="D112" s="19" t="s">
        <v>1754</v>
      </c>
      <c r="E112" s="173" t="s">
        <v>142</v>
      </c>
      <c r="F112" s="193">
        <v>154541</v>
      </c>
      <c r="G112" s="194">
        <v>0.88849999999999996</v>
      </c>
      <c r="H112" s="175">
        <v>1.7090000000000001</v>
      </c>
      <c r="I112" s="176">
        <v>8.7529999999999997E-2</v>
      </c>
      <c r="J112" s="193">
        <v>113813</v>
      </c>
      <c r="K112" s="194">
        <v>0.90380000000000005</v>
      </c>
      <c r="L112" s="175">
        <v>3.1339999999999999</v>
      </c>
      <c r="M112" s="176">
        <v>8.61E-4</v>
      </c>
      <c r="N112" s="193">
        <v>268354</v>
      </c>
      <c r="O112" s="194">
        <v>0.89500000000000002</v>
      </c>
      <c r="P112" s="175">
        <v>3.3380000000000001</v>
      </c>
      <c r="Q112" s="176">
        <v>8.4429999999999998E-4</v>
      </c>
      <c r="R112" s="433">
        <v>37.6</v>
      </c>
      <c r="S112" s="408">
        <v>0.20549999999999999</v>
      </c>
    </row>
    <row r="113" spans="1:19" x14ac:dyDescent="0.25">
      <c r="A113" s="498" t="s">
        <v>255</v>
      </c>
      <c r="B113" s="28">
        <v>20</v>
      </c>
      <c r="C113" s="389" t="s">
        <v>222</v>
      </c>
      <c r="D113" s="18" t="s">
        <v>1407</v>
      </c>
      <c r="E113" s="28" t="s">
        <v>330</v>
      </c>
      <c r="F113" s="195">
        <v>158484</v>
      </c>
      <c r="G113" s="196">
        <v>0.42349999999999999</v>
      </c>
      <c r="H113" s="387" t="s">
        <v>1979</v>
      </c>
      <c r="I113" s="171">
        <v>1.788E-2</v>
      </c>
      <c r="J113" s="195">
        <v>122809</v>
      </c>
      <c r="K113" s="196">
        <v>0.44419999999999998</v>
      </c>
      <c r="L113" s="387" t="s">
        <v>1980</v>
      </c>
      <c r="M113" s="171">
        <v>1.2025E-3</v>
      </c>
      <c r="N113" s="195">
        <v>281293</v>
      </c>
      <c r="O113" s="196">
        <v>0.43280000000000002</v>
      </c>
      <c r="P113" s="387" t="s">
        <v>1981</v>
      </c>
      <c r="Q113" s="171">
        <v>1.5129999999999999E-4</v>
      </c>
      <c r="R113" s="434">
        <v>0</v>
      </c>
      <c r="S113" s="409">
        <v>0.49969999999999998</v>
      </c>
    </row>
    <row r="114" spans="1:19" x14ac:dyDescent="0.25">
      <c r="A114" s="498"/>
      <c r="B114" s="28"/>
      <c r="C114" s="389"/>
      <c r="D114" s="18" t="s">
        <v>1754</v>
      </c>
      <c r="E114" s="28" t="s">
        <v>1501</v>
      </c>
      <c r="F114" s="195">
        <v>158524</v>
      </c>
      <c r="G114" s="196">
        <v>0.42209999999999998</v>
      </c>
      <c r="H114" s="387" t="s">
        <v>1982</v>
      </c>
      <c r="I114" s="171">
        <v>2.2929999999999999E-5</v>
      </c>
      <c r="J114" s="195">
        <v>122798</v>
      </c>
      <c r="K114" s="196">
        <v>0.44409999999999999</v>
      </c>
      <c r="L114" s="387" t="s">
        <v>1983</v>
      </c>
      <c r="M114" s="171">
        <v>2.5554999999999998E-5</v>
      </c>
      <c r="N114" s="195">
        <v>281322</v>
      </c>
      <c r="O114" s="196">
        <v>0.43159999999999998</v>
      </c>
      <c r="P114" s="387" t="s">
        <v>1984</v>
      </c>
      <c r="Q114" s="171">
        <v>4.7520000000000001E-9</v>
      </c>
      <c r="R114" s="434">
        <v>0</v>
      </c>
      <c r="S114" s="409">
        <v>0.79559999999999997</v>
      </c>
    </row>
    <row r="115" spans="1:19" x14ac:dyDescent="0.25">
      <c r="A115" s="498"/>
      <c r="B115" s="28"/>
      <c r="C115" s="389"/>
      <c r="D115" s="18" t="s">
        <v>1754</v>
      </c>
      <c r="E115" s="28" t="s">
        <v>999</v>
      </c>
      <c r="F115" s="195">
        <v>158509</v>
      </c>
      <c r="G115" s="196">
        <v>0.4244</v>
      </c>
      <c r="H115" s="387" t="s">
        <v>1985</v>
      </c>
      <c r="I115" s="171">
        <v>0.52349999999999997</v>
      </c>
      <c r="J115" s="195">
        <v>122780</v>
      </c>
      <c r="K115" s="196">
        <v>0.44419999999999998</v>
      </c>
      <c r="L115" s="387" t="s">
        <v>1986</v>
      </c>
      <c r="M115" s="171">
        <v>0.27360000000000001</v>
      </c>
      <c r="N115" s="195">
        <v>281289</v>
      </c>
      <c r="O115" s="196">
        <v>0.43340000000000001</v>
      </c>
      <c r="P115" s="387" t="s">
        <v>1987</v>
      </c>
      <c r="Q115" s="171">
        <v>0.94789999999999996</v>
      </c>
      <c r="R115" s="434">
        <v>0</v>
      </c>
      <c r="S115" s="409">
        <v>0.38200000000000001</v>
      </c>
    </row>
    <row r="116" spans="1:19" x14ac:dyDescent="0.25">
      <c r="A116" s="447"/>
      <c r="B116" s="19"/>
      <c r="C116" s="388"/>
      <c r="D116" s="19" t="s">
        <v>1754</v>
      </c>
      <c r="E116" s="173" t="s">
        <v>142</v>
      </c>
      <c r="F116" s="193">
        <v>153602</v>
      </c>
      <c r="G116" s="194">
        <v>0.41889999999999999</v>
      </c>
      <c r="H116" s="175">
        <v>-1.724</v>
      </c>
      <c r="I116" s="176">
        <v>8.4760000000000002E-2</v>
      </c>
      <c r="J116" s="193">
        <v>113813</v>
      </c>
      <c r="K116" s="194">
        <v>0.44479999999999997</v>
      </c>
      <c r="L116" s="175">
        <v>-1.718</v>
      </c>
      <c r="M116" s="176">
        <v>4.2895000000000003E-2</v>
      </c>
      <c r="N116" s="193">
        <v>267415</v>
      </c>
      <c r="O116" s="194">
        <v>0.4299</v>
      </c>
      <c r="P116" s="175">
        <v>-2.427</v>
      </c>
      <c r="Q116" s="176">
        <v>1.5219999999999999E-2</v>
      </c>
      <c r="R116" s="433">
        <v>0</v>
      </c>
      <c r="S116" s="408">
        <v>0.85909999999999997</v>
      </c>
    </row>
    <row r="117" spans="1:19" x14ac:dyDescent="0.25">
      <c r="A117" s="498" t="s">
        <v>256</v>
      </c>
      <c r="B117" s="28">
        <v>21</v>
      </c>
      <c r="C117" s="389" t="s">
        <v>224</v>
      </c>
      <c r="D117" s="18" t="s">
        <v>1409</v>
      </c>
      <c r="E117" s="28" t="s">
        <v>1509</v>
      </c>
      <c r="F117" s="195">
        <v>149288</v>
      </c>
      <c r="G117" s="196">
        <v>0.38440000000000002</v>
      </c>
      <c r="H117" s="387" t="s">
        <v>1988</v>
      </c>
      <c r="I117" s="171">
        <v>7.2409999999999998E-6</v>
      </c>
      <c r="J117" s="195">
        <v>100500</v>
      </c>
      <c r="K117" s="196">
        <v>0.40839999999999999</v>
      </c>
      <c r="L117" s="387" t="s">
        <v>1989</v>
      </c>
      <c r="M117" s="171">
        <v>1.3065E-2</v>
      </c>
      <c r="N117" s="195">
        <v>249788</v>
      </c>
      <c r="O117" s="196">
        <v>0.39460000000000001</v>
      </c>
      <c r="P117" s="387" t="s">
        <v>1990</v>
      </c>
      <c r="Q117" s="171">
        <v>1.192E-6</v>
      </c>
      <c r="R117" s="434">
        <v>34</v>
      </c>
      <c r="S117" s="409">
        <v>0.21829999999999999</v>
      </c>
    </row>
    <row r="118" spans="1:19" x14ac:dyDescent="0.25">
      <c r="A118" s="498"/>
      <c r="B118" s="28"/>
      <c r="C118" s="389"/>
      <c r="D118" s="18" t="s">
        <v>1754</v>
      </c>
      <c r="E118" s="28" t="s">
        <v>1501</v>
      </c>
      <c r="F118" s="195">
        <v>149328</v>
      </c>
      <c r="G118" s="196">
        <v>0.38190000000000002</v>
      </c>
      <c r="H118" s="387" t="s">
        <v>1991</v>
      </c>
      <c r="I118" s="171">
        <v>1.8759999999999999E-6</v>
      </c>
      <c r="J118" s="195">
        <v>100489</v>
      </c>
      <c r="K118" s="196">
        <v>0.40849999999999997</v>
      </c>
      <c r="L118" s="387" t="s">
        <v>1992</v>
      </c>
      <c r="M118" s="171">
        <v>4.306E-4</v>
      </c>
      <c r="N118" s="195">
        <v>249817</v>
      </c>
      <c r="O118" s="196">
        <v>0.3926</v>
      </c>
      <c r="P118" s="387" t="s">
        <v>1993</v>
      </c>
      <c r="Q118" s="171">
        <v>6.8130000000000004E-9</v>
      </c>
      <c r="R118" s="434">
        <v>0</v>
      </c>
      <c r="S118" s="409">
        <v>0.65069999999999995</v>
      </c>
    </row>
    <row r="119" spans="1:19" x14ac:dyDescent="0.25">
      <c r="A119" s="498"/>
      <c r="B119" s="28"/>
      <c r="C119" s="389"/>
      <c r="D119" s="18" t="s">
        <v>1754</v>
      </c>
      <c r="E119" s="28" t="s">
        <v>999</v>
      </c>
      <c r="F119" s="195">
        <v>149315</v>
      </c>
      <c r="G119" s="196">
        <v>0.38650000000000001</v>
      </c>
      <c r="H119" s="387" t="s">
        <v>1994</v>
      </c>
      <c r="I119" s="171">
        <v>1.5699999999999999E-2</v>
      </c>
      <c r="J119" s="195">
        <v>100471</v>
      </c>
      <c r="K119" s="196">
        <v>0.40849999999999997</v>
      </c>
      <c r="L119" s="387" t="s">
        <v>1995</v>
      </c>
      <c r="M119" s="171">
        <v>0.49359999999999998</v>
      </c>
      <c r="N119" s="195">
        <v>249786</v>
      </c>
      <c r="O119" s="196">
        <v>0.39600000000000002</v>
      </c>
      <c r="P119" s="387" t="s">
        <v>1996</v>
      </c>
      <c r="Q119" s="171">
        <v>6.7349999999999993E-2</v>
      </c>
      <c r="R119" s="434">
        <v>59.8</v>
      </c>
      <c r="S119" s="409">
        <v>0.1147</v>
      </c>
    </row>
    <row r="120" spans="1:19" x14ac:dyDescent="0.25">
      <c r="A120" s="447"/>
      <c r="B120" s="19"/>
      <c r="C120" s="388"/>
      <c r="D120" s="19" t="s">
        <v>1754</v>
      </c>
      <c r="E120" s="173" t="s">
        <v>142</v>
      </c>
      <c r="F120" s="193">
        <v>141886</v>
      </c>
      <c r="G120" s="194">
        <v>0.37680000000000002</v>
      </c>
      <c r="H120" s="175">
        <v>-3.0790000000000002</v>
      </c>
      <c r="I120" s="176">
        <v>2.0769999999999999E-3</v>
      </c>
      <c r="J120" s="193">
        <v>91504</v>
      </c>
      <c r="K120" s="194">
        <v>0.40920000000000001</v>
      </c>
      <c r="L120" s="175">
        <v>-2.645</v>
      </c>
      <c r="M120" s="176">
        <v>4.0829999999999998E-3</v>
      </c>
      <c r="N120" s="193">
        <v>233390</v>
      </c>
      <c r="O120" s="194">
        <v>0.38950000000000001</v>
      </c>
      <c r="P120" s="175">
        <v>-4.0570000000000004</v>
      </c>
      <c r="Q120" s="176">
        <v>4.9719999999999998E-5</v>
      </c>
      <c r="R120" s="433">
        <v>0</v>
      </c>
      <c r="S120" s="408">
        <v>0.89300000000000002</v>
      </c>
    </row>
    <row r="121" spans="1:19" x14ac:dyDescent="0.25">
      <c r="A121" s="498" t="s">
        <v>257</v>
      </c>
      <c r="B121" s="16">
        <v>22</v>
      </c>
      <c r="C121" s="389" t="s">
        <v>225</v>
      </c>
      <c r="D121" s="18" t="s">
        <v>1407</v>
      </c>
      <c r="E121" s="28" t="s">
        <v>330</v>
      </c>
      <c r="F121" s="195">
        <v>161878</v>
      </c>
      <c r="G121" s="196">
        <v>0.8044</v>
      </c>
      <c r="H121" s="387" t="s">
        <v>1997</v>
      </c>
      <c r="I121" s="171">
        <v>1.006E-6</v>
      </c>
      <c r="J121" s="195">
        <v>122809</v>
      </c>
      <c r="K121" s="196">
        <v>0.81920000000000004</v>
      </c>
      <c r="L121" s="387" t="s">
        <v>1998</v>
      </c>
      <c r="M121" s="171">
        <v>0.1192</v>
      </c>
      <c r="N121" s="195">
        <v>284687</v>
      </c>
      <c r="O121" s="196">
        <v>0.81059999999999999</v>
      </c>
      <c r="P121" s="387" t="s">
        <v>1999</v>
      </c>
      <c r="Q121" s="171">
        <v>7.4019999999999996E-6</v>
      </c>
      <c r="R121" s="434">
        <v>80.7</v>
      </c>
      <c r="S121" s="409">
        <v>2.2710000000000001E-2</v>
      </c>
    </row>
    <row r="122" spans="1:19" x14ac:dyDescent="0.25">
      <c r="A122" s="18"/>
      <c r="B122" s="18"/>
      <c r="C122" s="389"/>
      <c r="D122" s="18" t="s">
        <v>1754</v>
      </c>
      <c r="E122" s="28" t="s">
        <v>312</v>
      </c>
      <c r="F122" s="195">
        <v>161918</v>
      </c>
      <c r="G122" s="196">
        <v>0.8034</v>
      </c>
      <c r="H122" s="387" t="s">
        <v>2000</v>
      </c>
      <c r="I122" s="171">
        <v>0.24110000000000001</v>
      </c>
      <c r="J122" s="195">
        <v>122798</v>
      </c>
      <c r="K122" s="196">
        <v>0.81920000000000004</v>
      </c>
      <c r="L122" s="387" t="s">
        <v>2001</v>
      </c>
      <c r="M122" s="171">
        <v>0.15604999999999999</v>
      </c>
      <c r="N122" s="195">
        <v>284716</v>
      </c>
      <c r="O122" s="196">
        <v>0.80979999999999996</v>
      </c>
      <c r="P122" s="387" t="s">
        <v>2002</v>
      </c>
      <c r="Q122" s="171">
        <v>0.79690000000000005</v>
      </c>
      <c r="R122" s="434">
        <v>57.1</v>
      </c>
      <c r="S122" s="409">
        <v>0.1268</v>
      </c>
    </row>
    <row r="123" spans="1:19" x14ac:dyDescent="0.25">
      <c r="A123" s="18"/>
      <c r="B123" s="18"/>
      <c r="C123" s="389"/>
      <c r="D123" s="18" t="s">
        <v>1754</v>
      </c>
      <c r="E123" s="28" t="s">
        <v>1494</v>
      </c>
      <c r="F123" s="195">
        <v>161903</v>
      </c>
      <c r="G123" s="196">
        <v>0.80489999999999995</v>
      </c>
      <c r="H123" s="387" t="s">
        <v>2003</v>
      </c>
      <c r="I123" s="171">
        <v>1.312E-9</v>
      </c>
      <c r="J123" s="195">
        <v>122780</v>
      </c>
      <c r="K123" s="196">
        <v>0.81920000000000004</v>
      </c>
      <c r="L123" s="387" t="s">
        <v>2004</v>
      </c>
      <c r="M123" s="171">
        <v>1.371E-2</v>
      </c>
      <c r="N123" s="195">
        <v>284683</v>
      </c>
      <c r="O123" s="196">
        <v>0.81100000000000005</v>
      </c>
      <c r="P123" s="387" t="s">
        <v>2005</v>
      </c>
      <c r="Q123" s="171">
        <v>1.6649999999999999E-9</v>
      </c>
      <c r="R123" s="434">
        <v>81.3</v>
      </c>
      <c r="S123" s="409">
        <v>2.0639999999999999E-2</v>
      </c>
    </row>
    <row r="124" spans="1:19" x14ac:dyDescent="0.25">
      <c r="A124" s="19"/>
      <c r="B124" s="19"/>
      <c r="C124" s="388"/>
      <c r="D124" s="19" t="s">
        <v>1754</v>
      </c>
      <c r="E124" s="173" t="s">
        <v>142</v>
      </c>
      <c r="F124" s="193">
        <v>154533</v>
      </c>
      <c r="G124" s="194">
        <v>0.80300000000000005</v>
      </c>
      <c r="H124" s="175">
        <v>-1.452</v>
      </c>
      <c r="I124" s="176">
        <v>0.14649999999999999</v>
      </c>
      <c r="J124" s="193">
        <v>113813</v>
      </c>
      <c r="K124" s="194">
        <v>0.81920000000000004</v>
      </c>
      <c r="L124" s="175">
        <v>-0.34100000000000003</v>
      </c>
      <c r="M124" s="176">
        <v>0.3664</v>
      </c>
      <c r="N124" s="193">
        <v>268346</v>
      </c>
      <c r="O124" s="194">
        <v>0.80989999999999995</v>
      </c>
      <c r="P124" s="175">
        <v>-1.3240000000000001</v>
      </c>
      <c r="Q124" s="176">
        <v>0.18540000000000001</v>
      </c>
      <c r="R124" s="433">
        <v>0</v>
      </c>
      <c r="S124" s="408">
        <v>0.4924</v>
      </c>
    </row>
    <row r="126" spans="1:19" x14ac:dyDescent="0.25">
      <c r="A126" s="610" t="s">
        <v>2233</v>
      </c>
      <c r="B126" s="611"/>
      <c r="C126" s="611"/>
      <c r="D126" s="611"/>
      <c r="E126" s="611"/>
      <c r="F126" s="611"/>
      <c r="G126" s="611"/>
      <c r="H126" s="611"/>
      <c r="I126" s="611"/>
      <c r="J126" s="611"/>
      <c r="K126" s="611"/>
      <c r="L126" s="611"/>
      <c r="M126" s="611"/>
      <c r="N126" s="611"/>
      <c r="O126" s="611"/>
      <c r="P126" s="611"/>
      <c r="Q126" s="611"/>
      <c r="R126" s="611"/>
      <c r="S126" s="612"/>
    </row>
    <row r="127" spans="1:19" x14ac:dyDescent="0.25">
      <c r="A127" s="585" t="s">
        <v>127</v>
      </c>
      <c r="B127" s="586"/>
      <c r="C127" s="586"/>
      <c r="D127" s="586"/>
      <c r="E127" s="586"/>
      <c r="F127" s="585" t="s">
        <v>128</v>
      </c>
      <c r="G127" s="586"/>
      <c r="H127" s="586"/>
      <c r="I127" s="587"/>
      <c r="J127" s="585" t="s">
        <v>129</v>
      </c>
      <c r="K127" s="586"/>
      <c r="L127" s="586"/>
      <c r="M127" s="587"/>
      <c r="N127" s="585" t="s">
        <v>1487</v>
      </c>
      <c r="O127" s="586"/>
      <c r="P127" s="586"/>
      <c r="Q127" s="586"/>
      <c r="R127" s="586"/>
      <c r="S127" s="587"/>
    </row>
    <row r="128" spans="1:19" ht="31.5" x14ac:dyDescent="0.25">
      <c r="A128" s="396" t="s">
        <v>226</v>
      </c>
      <c r="B128" s="160" t="s">
        <v>131</v>
      </c>
      <c r="C128" s="398" t="s">
        <v>130</v>
      </c>
      <c r="D128" s="160" t="s">
        <v>1750</v>
      </c>
      <c r="E128" s="398" t="s">
        <v>133</v>
      </c>
      <c r="F128" s="161" t="s">
        <v>308</v>
      </c>
      <c r="G128" s="163" t="s">
        <v>135</v>
      </c>
      <c r="H128" s="397" t="s">
        <v>2033</v>
      </c>
      <c r="I128" s="162" t="s">
        <v>136</v>
      </c>
      <c r="J128" s="163" t="s">
        <v>308</v>
      </c>
      <c r="K128" s="163" t="s">
        <v>135</v>
      </c>
      <c r="L128" s="397" t="s">
        <v>2033</v>
      </c>
      <c r="M128" s="162" t="s">
        <v>136</v>
      </c>
      <c r="N128" s="163" t="s">
        <v>308</v>
      </c>
      <c r="O128" s="164" t="s">
        <v>135</v>
      </c>
      <c r="P128" s="396" t="s">
        <v>2033</v>
      </c>
      <c r="Q128" s="162" t="s">
        <v>136</v>
      </c>
      <c r="R128" s="410" t="s">
        <v>2236</v>
      </c>
      <c r="S128" s="410" t="s">
        <v>2125</v>
      </c>
    </row>
    <row r="129" spans="1:19" x14ac:dyDescent="0.25">
      <c r="A129" s="497" t="s">
        <v>230</v>
      </c>
      <c r="B129" s="29">
        <v>1</v>
      </c>
      <c r="C129" s="29" t="s">
        <v>138</v>
      </c>
      <c r="D129" s="182" t="s">
        <v>1407</v>
      </c>
      <c r="E129" s="29" t="s">
        <v>330</v>
      </c>
      <c r="F129" s="166">
        <v>187814</v>
      </c>
      <c r="G129" s="379">
        <v>0.65700000000000003</v>
      </c>
      <c r="H129" s="167" t="s">
        <v>1488</v>
      </c>
      <c r="I129" s="168">
        <v>7.8890000000000004E-4</v>
      </c>
      <c r="J129" s="166">
        <v>150542</v>
      </c>
      <c r="K129" s="381">
        <v>0.61199999999999999</v>
      </c>
      <c r="L129" s="167" t="s">
        <v>1489</v>
      </c>
      <c r="M129" s="168">
        <v>7.2350000000000001E-3</v>
      </c>
      <c r="N129" s="166">
        <v>338356</v>
      </c>
      <c r="O129" s="169">
        <v>0.63680000000000003</v>
      </c>
      <c r="P129" s="167" t="s">
        <v>1490</v>
      </c>
      <c r="Q129" s="168">
        <v>3.6239999999999999E-5</v>
      </c>
      <c r="R129" s="435">
        <v>0</v>
      </c>
      <c r="S129" s="411">
        <v>0.66349999999999998</v>
      </c>
    </row>
    <row r="130" spans="1:19" x14ac:dyDescent="0.25">
      <c r="A130" s="18"/>
      <c r="B130" s="28"/>
      <c r="C130" s="28"/>
      <c r="D130" s="182" t="s">
        <v>1754</v>
      </c>
      <c r="E130" s="28" t="s">
        <v>312</v>
      </c>
      <c r="F130" s="170">
        <v>187844</v>
      </c>
      <c r="G130" s="379">
        <v>0.65590000000000004</v>
      </c>
      <c r="H130" s="395" t="s">
        <v>1491</v>
      </c>
      <c r="I130" s="171">
        <v>0.90869999999999995</v>
      </c>
      <c r="J130" s="170">
        <v>150532</v>
      </c>
      <c r="K130" s="379">
        <v>0.61470000000000002</v>
      </c>
      <c r="L130" s="395" t="s">
        <v>1492</v>
      </c>
      <c r="M130" s="171">
        <v>0.34055000000000002</v>
      </c>
      <c r="N130" s="170">
        <v>338376</v>
      </c>
      <c r="O130" s="172">
        <v>0.63819999999999999</v>
      </c>
      <c r="P130" s="395" t="s">
        <v>1493</v>
      </c>
      <c r="Q130" s="171">
        <v>0.72170000000000001</v>
      </c>
      <c r="R130" s="436">
        <v>0</v>
      </c>
      <c r="S130" s="412">
        <v>0.81410000000000005</v>
      </c>
    </row>
    <row r="131" spans="1:19" x14ac:dyDescent="0.25">
      <c r="A131" s="18"/>
      <c r="B131" s="28"/>
      <c r="C131" s="28"/>
      <c r="D131" s="182" t="s">
        <v>1754</v>
      </c>
      <c r="E131" s="28" t="s">
        <v>1494</v>
      </c>
      <c r="F131" s="170">
        <v>187826</v>
      </c>
      <c r="G131" s="379">
        <v>0.65529999999999999</v>
      </c>
      <c r="H131" s="395" t="s">
        <v>1495</v>
      </c>
      <c r="I131" s="171">
        <v>3.5540000000000002E-7</v>
      </c>
      <c r="J131" s="170">
        <v>151484</v>
      </c>
      <c r="K131" s="379">
        <v>0.61809999999999998</v>
      </c>
      <c r="L131" s="395" t="s">
        <v>1496</v>
      </c>
      <c r="M131" s="171">
        <v>4.2719999999999998E-4</v>
      </c>
      <c r="N131" s="170">
        <v>339310</v>
      </c>
      <c r="O131" s="172">
        <v>0.63859999999999995</v>
      </c>
      <c r="P131" s="395" t="s">
        <v>1497</v>
      </c>
      <c r="Q131" s="171">
        <v>1.8050000000000001E-9</v>
      </c>
      <c r="R131" s="436">
        <v>0</v>
      </c>
      <c r="S131" s="412">
        <v>0.3453</v>
      </c>
    </row>
    <row r="132" spans="1:19" x14ac:dyDescent="0.25">
      <c r="A132" s="19"/>
      <c r="B132" s="19"/>
      <c r="C132" s="173"/>
      <c r="D132" s="187" t="s">
        <v>1754</v>
      </c>
      <c r="E132" s="173" t="s">
        <v>142</v>
      </c>
      <c r="F132" s="174">
        <v>180717</v>
      </c>
      <c r="G132" s="380">
        <v>0.65649999999999997</v>
      </c>
      <c r="H132" s="175">
        <v>2.6480000000000001</v>
      </c>
      <c r="I132" s="176">
        <v>8.1060000000000004E-3</v>
      </c>
      <c r="J132" s="174">
        <v>138724</v>
      </c>
      <c r="K132" s="380">
        <v>0.60529999999999995</v>
      </c>
      <c r="L132" s="175">
        <v>1.9119999999999999</v>
      </c>
      <c r="M132" s="176">
        <v>2.792E-2</v>
      </c>
      <c r="N132" s="174">
        <v>319441</v>
      </c>
      <c r="O132" s="177">
        <v>0.63429999999999997</v>
      </c>
      <c r="P132" s="175">
        <v>3.2519999999999998</v>
      </c>
      <c r="Q132" s="176">
        <v>1.1479999999999999E-3</v>
      </c>
      <c r="R132" s="437">
        <v>0</v>
      </c>
      <c r="S132" s="413">
        <v>0.75929999999999997</v>
      </c>
    </row>
    <row r="133" spans="1:19" x14ac:dyDescent="0.25">
      <c r="A133" s="18" t="s">
        <v>231</v>
      </c>
      <c r="B133" s="28">
        <v>2</v>
      </c>
      <c r="C133" s="28" t="s">
        <v>150</v>
      </c>
      <c r="D133" s="182" t="s">
        <v>1415</v>
      </c>
      <c r="E133" s="28" t="s">
        <v>330</v>
      </c>
      <c r="F133" s="170">
        <v>178708</v>
      </c>
      <c r="G133" s="379">
        <v>0.65049999999999997</v>
      </c>
      <c r="H133" s="395" t="s">
        <v>1498</v>
      </c>
      <c r="I133" s="171">
        <v>1.9789999999999999E-5</v>
      </c>
      <c r="J133" s="170">
        <v>150542</v>
      </c>
      <c r="K133" s="379">
        <v>0.65800000000000003</v>
      </c>
      <c r="L133" s="395" t="s">
        <v>1499</v>
      </c>
      <c r="M133" s="171">
        <v>2.3530000000000001E-3</v>
      </c>
      <c r="N133" s="170">
        <v>329250</v>
      </c>
      <c r="O133" s="172">
        <v>0.65390000000000004</v>
      </c>
      <c r="P133" s="395" t="s">
        <v>1500</v>
      </c>
      <c r="Q133" s="171">
        <v>4.2049999999999999E-7</v>
      </c>
      <c r="R133" s="436">
        <v>0</v>
      </c>
      <c r="S133" s="412">
        <v>0.44540000000000002</v>
      </c>
    </row>
    <row r="134" spans="1:19" x14ac:dyDescent="0.25">
      <c r="A134" s="18"/>
      <c r="B134" s="28"/>
      <c r="C134" s="28"/>
      <c r="D134" s="182" t="s">
        <v>1754</v>
      </c>
      <c r="E134" s="28" t="s">
        <v>1501</v>
      </c>
      <c r="F134" s="170">
        <v>178739</v>
      </c>
      <c r="G134" s="379">
        <v>0.65180000000000005</v>
      </c>
      <c r="H134" s="395" t="s">
        <v>1502</v>
      </c>
      <c r="I134" s="171">
        <v>1.3400000000000001E-7</v>
      </c>
      <c r="J134" s="170">
        <v>150532</v>
      </c>
      <c r="K134" s="379">
        <v>0.65720000000000001</v>
      </c>
      <c r="L134" s="395" t="s">
        <v>1503</v>
      </c>
      <c r="M134" s="171">
        <v>6.9950000000000003E-4</v>
      </c>
      <c r="N134" s="170">
        <v>329271</v>
      </c>
      <c r="O134" s="172">
        <v>0.65410000000000001</v>
      </c>
      <c r="P134" s="395" t="s">
        <v>1504</v>
      </c>
      <c r="Q134" s="171">
        <v>1.2590000000000001E-9</v>
      </c>
      <c r="R134" s="436">
        <v>11</v>
      </c>
      <c r="S134" s="412">
        <v>0.28910000000000002</v>
      </c>
    </row>
    <row r="135" spans="1:19" x14ac:dyDescent="0.25">
      <c r="A135" s="18"/>
      <c r="B135" s="28"/>
      <c r="C135" s="28"/>
      <c r="D135" s="182" t="s">
        <v>1754</v>
      </c>
      <c r="E135" s="28" t="s">
        <v>999</v>
      </c>
      <c r="F135" s="170">
        <v>178721</v>
      </c>
      <c r="G135" s="379">
        <v>0.65139999999999998</v>
      </c>
      <c r="H135" s="395" t="s">
        <v>1505</v>
      </c>
      <c r="I135" s="171">
        <v>9.8930000000000004E-2</v>
      </c>
      <c r="J135" s="170">
        <v>151483</v>
      </c>
      <c r="K135" s="379">
        <v>0.65600000000000003</v>
      </c>
      <c r="L135" s="395" t="s">
        <v>1506</v>
      </c>
      <c r="M135" s="171">
        <v>0.22894999999999999</v>
      </c>
      <c r="N135" s="170">
        <v>330204</v>
      </c>
      <c r="O135" s="172">
        <v>0.65349999999999997</v>
      </c>
      <c r="P135" s="395" t="s">
        <v>1507</v>
      </c>
      <c r="Q135" s="171">
        <v>8.5290000000000005E-2</v>
      </c>
      <c r="R135" s="436">
        <v>0</v>
      </c>
      <c r="S135" s="412">
        <v>0.57620000000000005</v>
      </c>
    </row>
    <row r="136" spans="1:19" x14ac:dyDescent="0.25">
      <c r="A136" s="19"/>
      <c r="B136" s="19"/>
      <c r="C136" s="173"/>
      <c r="D136" s="19" t="s">
        <v>1754</v>
      </c>
      <c r="E136" s="173" t="s">
        <v>1508</v>
      </c>
      <c r="F136" s="174">
        <v>171597</v>
      </c>
      <c r="G136" s="380">
        <v>0.65480000000000005</v>
      </c>
      <c r="H136" s="175">
        <v>6.0430000000000001</v>
      </c>
      <c r="I136" s="176">
        <v>1.513E-9</v>
      </c>
      <c r="J136" s="174">
        <v>138719</v>
      </c>
      <c r="K136" s="380">
        <v>0.67090000000000005</v>
      </c>
      <c r="L136" s="175">
        <v>1.093</v>
      </c>
      <c r="M136" s="176">
        <v>0.13719999999999999</v>
      </c>
      <c r="N136" s="174">
        <v>310316</v>
      </c>
      <c r="O136" s="177">
        <v>0.66200000000000003</v>
      </c>
      <c r="P136" s="175">
        <v>5.2240000000000002</v>
      </c>
      <c r="Q136" s="176">
        <v>1.747E-7</v>
      </c>
      <c r="R136" s="437">
        <v>90.4</v>
      </c>
      <c r="S136" s="413">
        <v>1.2489999999999999E-3</v>
      </c>
    </row>
    <row r="137" spans="1:19" x14ac:dyDescent="0.25">
      <c r="A137" s="498" t="s">
        <v>232</v>
      </c>
      <c r="B137" s="28">
        <v>3</v>
      </c>
      <c r="C137" s="28" t="s">
        <v>156</v>
      </c>
      <c r="D137" s="18" t="s">
        <v>1407</v>
      </c>
      <c r="E137" s="28" t="s">
        <v>1509</v>
      </c>
      <c r="F137" s="170">
        <v>187816</v>
      </c>
      <c r="G137" s="379">
        <v>0.95330000000000004</v>
      </c>
      <c r="H137" s="395" t="s">
        <v>1510</v>
      </c>
      <c r="I137" s="171">
        <v>2.3439999999999999E-6</v>
      </c>
      <c r="J137" s="170">
        <v>150542</v>
      </c>
      <c r="K137" s="379">
        <v>0.93459999999999999</v>
      </c>
      <c r="L137" s="395" t="s">
        <v>1511</v>
      </c>
      <c r="M137" s="171">
        <v>1.2395E-2</v>
      </c>
      <c r="N137" s="170">
        <v>338358</v>
      </c>
      <c r="O137" s="172">
        <v>0.94389999999999996</v>
      </c>
      <c r="P137" s="395" t="s">
        <v>1512</v>
      </c>
      <c r="Q137" s="171">
        <v>8.7059999999999997E-7</v>
      </c>
      <c r="R137" s="436">
        <v>68.099999999999994</v>
      </c>
      <c r="S137" s="412">
        <v>7.671E-2</v>
      </c>
    </row>
    <row r="138" spans="1:19" x14ac:dyDescent="0.25">
      <c r="A138" s="498"/>
      <c r="B138" s="28"/>
      <c r="C138" s="28"/>
      <c r="D138" s="18" t="s">
        <v>1754</v>
      </c>
      <c r="E138" s="28" t="s">
        <v>1501</v>
      </c>
      <c r="F138" s="170">
        <v>187846</v>
      </c>
      <c r="G138" s="379">
        <v>0.95350000000000001</v>
      </c>
      <c r="H138" s="395" t="s">
        <v>1513</v>
      </c>
      <c r="I138" s="171">
        <v>7.661E-6</v>
      </c>
      <c r="J138" s="170">
        <v>150532</v>
      </c>
      <c r="K138" s="379">
        <v>0.93569999999999998</v>
      </c>
      <c r="L138" s="395" t="s">
        <v>1514</v>
      </c>
      <c r="M138" s="171">
        <v>6.2899999999999997E-5</v>
      </c>
      <c r="N138" s="170">
        <v>338378</v>
      </c>
      <c r="O138" s="172">
        <v>0.94479999999999997</v>
      </c>
      <c r="P138" s="395" t="s">
        <v>1515</v>
      </c>
      <c r="Q138" s="171">
        <v>4.053E-9</v>
      </c>
      <c r="R138" s="436">
        <v>0</v>
      </c>
      <c r="S138" s="412">
        <v>0.7117</v>
      </c>
    </row>
    <row r="139" spans="1:19" x14ac:dyDescent="0.25">
      <c r="A139" s="498"/>
      <c r="B139" s="28"/>
      <c r="C139" s="28"/>
      <c r="D139" s="18" t="s">
        <v>1754</v>
      </c>
      <c r="E139" s="28" t="s">
        <v>999</v>
      </c>
      <c r="F139" s="170">
        <v>187828</v>
      </c>
      <c r="G139" s="379">
        <v>0.95340000000000003</v>
      </c>
      <c r="H139" s="395" t="s">
        <v>1516</v>
      </c>
      <c r="I139" s="171">
        <v>1.184E-2</v>
      </c>
      <c r="J139" s="170">
        <v>151483</v>
      </c>
      <c r="K139" s="379">
        <v>0.93730000000000002</v>
      </c>
      <c r="L139" s="395" t="s">
        <v>1517</v>
      </c>
      <c r="M139" s="171">
        <v>0.23225000000000001</v>
      </c>
      <c r="N139" s="170">
        <v>339311</v>
      </c>
      <c r="O139" s="172">
        <v>0.94540000000000002</v>
      </c>
      <c r="P139" s="395" t="s">
        <v>1518</v>
      </c>
      <c r="Q139" s="171">
        <v>0.20569999999999999</v>
      </c>
      <c r="R139" s="436">
        <v>81</v>
      </c>
      <c r="S139" s="412">
        <v>2.1760000000000002E-2</v>
      </c>
    </row>
    <row r="140" spans="1:19" x14ac:dyDescent="0.25">
      <c r="A140" s="447"/>
      <c r="B140" s="19"/>
      <c r="C140" s="173"/>
      <c r="D140" s="19" t="s">
        <v>1754</v>
      </c>
      <c r="E140" s="173" t="s">
        <v>142</v>
      </c>
      <c r="F140" s="174">
        <v>180720</v>
      </c>
      <c r="G140" s="380">
        <v>0.95820000000000005</v>
      </c>
      <c r="H140" s="175">
        <v>-3.3679999999999999</v>
      </c>
      <c r="I140" s="176">
        <v>7.5670000000000002E-4</v>
      </c>
      <c r="J140" s="174">
        <v>138723</v>
      </c>
      <c r="K140" s="380">
        <v>0.94579999999999997</v>
      </c>
      <c r="L140" s="175">
        <v>-1.3680000000000001</v>
      </c>
      <c r="M140" s="176">
        <v>8.5699999999999998E-2</v>
      </c>
      <c r="N140" s="174">
        <v>319443</v>
      </c>
      <c r="O140" s="177">
        <v>0.95279999999999998</v>
      </c>
      <c r="P140" s="175">
        <v>-3.4350000000000001</v>
      </c>
      <c r="Q140" s="176">
        <v>5.932E-4</v>
      </c>
      <c r="R140" s="437">
        <v>29.5</v>
      </c>
      <c r="S140" s="413">
        <v>0.23369999999999999</v>
      </c>
    </row>
    <row r="141" spans="1:19" x14ac:dyDescent="0.25">
      <c r="A141" s="498" t="s">
        <v>233</v>
      </c>
      <c r="B141" s="28">
        <v>4</v>
      </c>
      <c r="C141" s="28" t="s">
        <v>160</v>
      </c>
      <c r="D141" s="18" t="s">
        <v>1409</v>
      </c>
      <c r="E141" s="28" t="s">
        <v>1519</v>
      </c>
      <c r="F141" s="195">
        <v>157474</v>
      </c>
      <c r="G141" s="196">
        <v>9.7000000000000003E-3</v>
      </c>
      <c r="H141" s="427" t="s">
        <v>2132</v>
      </c>
      <c r="I141" s="171">
        <v>6.1519999999999997E-6</v>
      </c>
      <c r="J141" s="195">
        <v>148878</v>
      </c>
      <c r="K141" s="196">
        <v>6.1000000000000004E-3</v>
      </c>
      <c r="L141" s="427" t="s">
        <v>1520</v>
      </c>
      <c r="M141" s="171">
        <v>5.0299999999999997E-4</v>
      </c>
      <c r="N141" s="195">
        <v>306352</v>
      </c>
      <c r="O141" s="196">
        <v>8.2000000000000007E-3</v>
      </c>
      <c r="P141" s="427" t="s">
        <v>2141</v>
      </c>
      <c r="Q141" s="171">
        <v>2.4200000000000002E-8</v>
      </c>
      <c r="R141" s="436">
        <v>0</v>
      </c>
      <c r="S141" s="409">
        <v>0.72</v>
      </c>
    </row>
    <row r="142" spans="1:19" x14ac:dyDescent="0.25">
      <c r="A142" s="498"/>
      <c r="B142" s="28"/>
      <c r="C142" s="28"/>
      <c r="D142" s="18" t="s">
        <v>1754</v>
      </c>
      <c r="E142" s="28" t="s">
        <v>312</v>
      </c>
      <c r="F142" s="195">
        <v>157514</v>
      </c>
      <c r="G142" s="196">
        <v>1.01E-2</v>
      </c>
      <c r="H142" s="427" t="s">
        <v>2142</v>
      </c>
      <c r="I142" s="171">
        <v>1.6339999999999999E-4</v>
      </c>
      <c r="J142" s="195">
        <v>148868</v>
      </c>
      <c r="K142" s="196">
        <v>6.1000000000000004E-3</v>
      </c>
      <c r="L142" s="427" t="s">
        <v>1521</v>
      </c>
      <c r="M142" s="171">
        <v>4.7580000000000002E-5</v>
      </c>
      <c r="N142" s="195">
        <v>306382</v>
      </c>
      <c r="O142" s="196">
        <v>8.6E-3</v>
      </c>
      <c r="P142" s="427" t="s">
        <v>2143</v>
      </c>
      <c r="Q142" s="171">
        <v>7.5930000000000006E-8</v>
      </c>
      <c r="R142" s="436">
        <v>0</v>
      </c>
      <c r="S142" s="409">
        <v>0.46750000000000003</v>
      </c>
    </row>
    <row r="143" spans="1:19" x14ac:dyDescent="0.25">
      <c r="A143" s="498"/>
      <c r="B143" s="28"/>
      <c r="C143" s="28"/>
      <c r="D143" s="18" t="s">
        <v>1754</v>
      </c>
      <c r="E143" s="28" t="s">
        <v>999</v>
      </c>
      <c r="F143" s="195">
        <v>157499</v>
      </c>
      <c r="G143" s="196">
        <v>9.5999999999999992E-3</v>
      </c>
      <c r="H143" s="427" t="s">
        <v>2144</v>
      </c>
      <c r="I143" s="171">
        <v>2.2659999999999998E-3</v>
      </c>
      <c r="J143" s="195">
        <v>148843</v>
      </c>
      <c r="K143" s="196">
        <v>6.1000000000000004E-3</v>
      </c>
      <c r="L143" s="427" t="s">
        <v>1522</v>
      </c>
      <c r="M143" s="171">
        <v>0.1067</v>
      </c>
      <c r="N143" s="195">
        <v>306342</v>
      </c>
      <c r="O143" s="196">
        <v>8.0999999999999996E-3</v>
      </c>
      <c r="P143" s="427" t="s">
        <v>2145</v>
      </c>
      <c r="Q143" s="171">
        <v>1.7179999999999999E-3</v>
      </c>
      <c r="R143" s="436">
        <v>3.6</v>
      </c>
      <c r="S143" s="409">
        <v>0.30840000000000001</v>
      </c>
    </row>
    <row r="144" spans="1:19" x14ac:dyDescent="0.25">
      <c r="A144" s="447"/>
      <c r="B144" s="19"/>
      <c r="C144" s="173"/>
      <c r="D144" s="19" t="s">
        <v>1754</v>
      </c>
      <c r="E144" s="173" t="s">
        <v>142</v>
      </c>
      <c r="F144" s="193">
        <v>150131</v>
      </c>
      <c r="G144" s="194">
        <v>8.2000000000000007E-3</v>
      </c>
      <c r="H144" s="175">
        <v>-3.6160000000000001</v>
      </c>
      <c r="I144" s="176">
        <v>2.9970000000000002E-4</v>
      </c>
      <c r="J144" s="193">
        <v>136083</v>
      </c>
      <c r="K144" s="194">
        <v>5.3E-3</v>
      </c>
      <c r="L144" s="175">
        <v>-3.3639999999999999</v>
      </c>
      <c r="M144" s="176">
        <v>3.8455E-4</v>
      </c>
      <c r="N144" s="193">
        <v>286214</v>
      </c>
      <c r="O144" s="194">
        <v>6.7999999999999996E-3</v>
      </c>
      <c r="P144" s="175">
        <v>-4.9379999999999997</v>
      </c>
      <c r="Q144" s="176">
        <v>7.8950000000000002E-7</v>
      </c>
      <c r="R144" s="437">
        <v>0</v>
      </c>
      <c r="S144" s="408">
        <v>0.9546</v>
      </c>
    </row>
    <row r="145" spans="1:19" x14ac:dyDescent="0.25">
      <c r="A145" s="498" t="s">
        <v>234</v>
      </c>
      <c r="B145" s="28">
        <v>5</v>
      </c>
      <c r="C145" s="28" t="s">
        <v>163</v>
      </c>
      <c r="D145" s="18" t="s">
        <v>1407</v>
      </c>
      <c r="E145" s="28" t="s">
        <v>1519</v>
      </c>
      <c r="F145" s="170">
        <v>138481</v>
      </c>
      <c r="G145" s="379">
        <v>0.13250000000000001</v>
      </c>
      <c r="H145" s="395" t="s">
        <v>1523</v>
      </c>
      <c r="I145" s="171">
        <v>1.8390000000000001E-8</v>
      </c>
      <c r="J145" s="170">
        <v>56269</v>
      </c>
      <c r="K145" s="379">
        <v>0.11509999999999999</v>
      </c>
      <c r="L145" s="395" t="s">
        <v>1524</v>
      </c>
      <c r="M145" s="171">
        <v>1.3780000000000001E-2</v>
      </c>
      <c r="N145" s="170">
        <v>194750</v>
      </c>
      <c r="O145" s="172">
        <v>0.12759999999999999</v>
      </c>
      <c r="P145" s="395" t="s">
        <v>1525</v>
      </c>
      <c r="Q145" s="171">
        <v>2.8609999999999999E-9</v>
      </c>
      <c r="R145" s="436">
        <v>19</v>
      </c>
      <c r="S145" s="412">
        <v>0.26650000000000001</v>
      </c>
    </row>
    <row r="146" spans="1:19" x14ac:dyDescent="0.25">
      <c r="A146" s="498"/>
      <c r="B146" s="28"/>
      <c r="C146" s="28"/>
      <c r="D146" s="18" t="s">
        <v>1754</v>
      </c>
      <c r="E146" s="28" t="s">
        <v>312</v>
      </c>
      <c r="F146" s="170">
        <v>138482</v>
      </c>
      <c r="G146" s="379">
        <v>0.13350000000000001</v>
      </c>
      <c r="H146" s="395" t="s">
        <v>1526</v>
      </c>
      <c r="I146" s="171">
        <v>9.6130000000000003E-5</v>
      </c>
      <c r="J146" s="170">
        <v>56269</v>
      </c>
      <c r="K146" s="379">
        <v>0.11509999999999999</v>
      </c>
      <c r="L146" s="395" t="s">
        <v>1527</v>
      </c>
      <c r="M146" s="171">
        <v>1.2085E-2</v>
      </c>
      <c r="N146" s="170">
        <v>194751</v>
      </c>
      <c r="O146" s="172">
        <v>0.12870000000000001</v>
      </c>
      <c r="P146" s="395" t="s">
        <v>1528</v>
      </c>
      <c r="Q146" s="171">
        <v>6.6730000000000003E-6</v>
      </c>
      <c r="R146" s="436">
        <v>0</v>
      </c>
      <c r="S146" s="412">
        <v>0.96299999999999997</v>
      </c>
    </row>
    <row r="147" spans="1:19" x14ac:dyDescent="0.25">
      <c r="A147" s="498"/>
      <c r="B147" s="28"/>
      <c r="C147" s="28"/>
      <c r="D147" s="18" t="s">
        <v>1754</v>
      </c>
      <c r="E147" s="28" t="s">
        <v>999</v>
      </c>
      <c r="F147" s="170">
        <v>138467</v>
      </c>
      <c r="G147" s="379">
        <v>0.13270000000000001</v>
      </c>
      <c r="H147" s="395" t="s">
        <v>1529</v>
      </c>
      <c r="I147" s="171">
        <v>1.4749999999999999E-5</v>
      </c>
      <c r="J147" s="170">
        <v>57246</v>
      </c>
      <c r="K147" s="379">
        <v>0.1177</v>
      </c>
      <c r="L147" s="395" t="s">
        <v>1530</v>
      </c>
      <c r="M147" s="171">
        <v>6.9199999999999998E-2</v>
      </c>
      <c r="N147" s="170">
        <v>195713</v>
      </c>
      <c r="O147" s="172">
        <v>0.12809999999999999</v>
      </c>
      <c r="P147" s="395" t="s">
        <v>1531</v>
      </c>
      <c r="Q147" s="171">
        <v>9.4979999999999995E-6</v>
      </c>
      <c r="R147" s="436">
        <v>27.7</v>
      </c>
      <c r="S147" s="412">
        <v>0.23949999999999999</v>
      </c>
    </row>
    <row r="148" spans="1:19" x14ac:dyDescent="0.25">
      <c r="A148" s="447"/>
      <c r="B148" s="19"/>
      <c r="C148" s="173"/>
      <c r="D148" s="19" t="s">
        <v>1754</v>
      </c>
      <c r="E148" s="173" t="s">
        <v>142</v>
      </c>
      <c r="F148" s="174">
        <v>131086</v>
      </c>
      <c r="G148" s="380">
        <v>0.13250000000000001</v>
      </c>
      <c r="H148" s="175">
        <v>3.5819999999999999</v>
      </c>
      <c r="I148" s="176">
        <v>3.4049999999999998E-4</v>
      </c>
      <c r="J148" s="174">
        <v>54240</v>
      </c>
      <c r="K148" s="380">
        <v>9.7799999999999998E-2</v>
      </c>
      <c r="L148" s="175">
        <v>1.7529999999999999</v>
      </c>
      <c r="M148" s="176">
        <v>3.9789999999999999E-2</v>
      </c>
      <c r="N148" s="174">
        <v>185326</v>
      </c>
      <c r="O148" s="177">
        <v>0.12230000000000001</v>
      </c>
      <c r="P148" s="175">
        <v>3.9609999999999999</v>
      </c>
      <c r="Q148" s="176">
        <v>7.4540000000000001E-5</v>
      </c>
      <c r="R148" s="437">
        <v>0</v>
      </c>
      <c r="S148" s="413">
        <v>0.64290000000000003</v>
      </c>
    </row>
    <row r="149" spans="1:19" x14ac:dyDescent="0.25">
      <c r="A149" s="498" t="s">
        <v>2240</v>
      </c>
      <c r="B149" s="28">
        <v>5</v>
      </c>
      <c r="C149" s="28" t="s">
        <v>164</v>
      </c>
      <c r="D149" s="18" t="s">
        <v>1415</v>
      </c>
      <c r="E149" s="28" t="s">
        <v>330</v>
      </c>
      <c r="F149" s="170">
        <v>185125</v>
      </c>
      <c r="G149" s="379">
        <v>0.379</v>
      </c>
      <c r="H149" s="395" t="s">
        <v>1532</v>
      </c>
      <c r="I149" s="171">
        <v>0.31219999999999998</v>
      </c>
      <c r="J149" s="170">
        <v>150538</v>
      </c>
      <c r="K149" s="379">
        <v>0.3952</v>
      </c>
      <c r="L149" s="395" t="s">
        <v>1533</v>
      </c>
      <c r="M149" s="171">
        <v>9.7249999999999993E-3</v>
      </c>
      <c r="N149" s="170">
        <v>335663</v>
      </c>
      <c r="O149" s="172">
        <v>0.38640000000000002</v>
      </c>
      <c r="P149" s="395" t="s">
        <v>1534</v>
      </c>
      <c r="Q149" s="171">
        <v>2.0250000000000001E-2</v>
      </c>
      <c r="R149" s="436">
        <v>8.1999999999999993</v>
      </c>
      <c r="S149" s="412">
        <v>0.29649999999999999</v>
      </c>
    </row>
    <row r="150" spans="1:19" x14ac:dyDescent="0.25">
      <c r="A150" s="498"/>
      <c r="B150" s="28"/>
      <c r="C150" s="28"/>
      <c r="D150" s="18" t="s">
        <v>1754</v>
      </c>
      <c r="E150" s="28" t="s">
        <v>1501</v>
      </c>
      <c r="F150" s="170">
        <v>185155</v>
      </c>
      <c r="G150" s="379">
        <v>0.37569999999999998</v>
      </c>
      <c r="H150" s="395" t="s">
        <v>1535</v>
      </c>
      <c r="I150" s="171">
        <v>6.1470000000000002E-7</v>
      </c>
      <c r="J150" s="170">
        <v>150528</v>
      </c>
      <c r="K150" s="379">
        <v>0.39589999999999997</v>
      </c>
      <c r="L150" s="395" t="s">
        <v>1536</v>
      </c>
      <c r="M150" s="171">
        <v>3.7285E-6</v>
      </c>
      <c r="N150" s="170">
        <v>335683</v>
      </c>
      <c r="O150" s="172">
        <v>0.38450000000000001</v>
      </c>
      <c r="P150" s="395" t="s">
        <v>1537</v>
      </c>
      <c r="Q150" s="171">
        <v>1.9830000000000001E-11</v>
      </c>
      <c r="R150" s="436">
        <v>0</v>
      </c>
      <c r="S150" s="412">
        <v>0.95499999999999996</v>
      </c>
    </row>
    <row r="151" spans="1:19" x14ac:dyDescent="0.25">
      <c r="A151" s="498"/>
      <c r="B151" s="28"/>
      <c r="C151" s="28"/>
      <c r="D151" s="18" t="s">
        <v>1754</v>
      </c>
      <c r="E151" s="28" t="s">
        <v>999</v>
      </c>
      <c r="F151" s="170">
        <v>185139</v>
      </c>
      <c r="G151" s="379">
        <v>0.3795</v>
      </c>
      <c r="H151" s="395" t="s">
        <v>1538</v>
      </c>
      <c r="I151" s="171">
        <v>2.251E-3</v>
      </c>
      <c r="J151" s="170">
        <v>151480</v>
      </c>
      <c r="K151" s="379">
        <v>0.3967</v>
      </c>
      <c r="L151" s="395" t="s">
        <v>1539</v>
      </c>
      <c r="M151" s="171">
        <v>0.41015000000000001</v>
      </c>
      <c r="N151" s="170">
        <v>336619</v>
      </c>
      <c r="O151" s="172">
        <v>0.38740000000000002</v>
      </c>
      <c r="P151" s="395" t="s">
        <v>1540</v>
      </c>
      <c r="Q151" s="171">
        <v>1.6389999999999998E-2</v>
      </c>
      <c r="R151" s="436">
        <v>72.3</v>
      </c>
      <c r="S151" s="412">
        <v>5.7599999999999998E-2</v>
      </c>
    </row>
    <row r="152" spans="1:19" x14ac:dyDescent="0.25">
      <c r="A152" s="447"/>
      <c r="B152" s="19"/>
      <c r="C152" s="173"/>
      <c r="D152" s="19" t="s">
        <v>1754</v>
      </c>
      <c r="E152" s="173" t="s">
        <v>142</v>
      </c>
      <c r="F152" s="174">
        <v>177983</v>
      </c>
      <c r="G152" s="380">
        <v>0.3503</v>
      </c>
      <c r="H152" s="175">
        <v>-1.615</v>
      </c>
      <c r="I152" s="176">
        <v>0.10630000000000001</v>
      </c>
      <c r="J152" s="174">
        <v>138720</v>
      </c>
      <c r="K152" s="380">
        <v>0.36430000000000001</v>
      </c>
      <c r="L152" s="175">
        <v>-2.2069999999999999</v>
      </c>
      <c r="M152" s="176">
        <v>1.3655E-2</v>
      </c>
      <c r="N152" s="174">
        <v>316703</v>
      </c>
      <c r="O152" s="177">
        <v>0.35639999999999999</v>
      </c>
      <c r="P152" s="175">
        <v>-2.6709999999999998</v>
      </c>
      <c r="Q152" s="176">
        <v>7.5529999999999998E-3</v>
      </c>
      <c r="R152" s="437">
        <v>0</v>
      </c>
      <c r="S152" s="413">
        <v>0.55810000000000004</v>
      </c>
    </row>
    <row r="153" spans="1:19" x14ac:dyDescent="0.25">
      <c r="A153" s="498" t="s">
        <v>236</v>
      </c>
      <c r="B153" s="28">
        <v>6</v>
      </c>
      <c r="C153" s="28" t="s">
        <v>166</v>
      </c>
      <c r="D153" s="18" t="s">
        <v>1407</v>
      </c>
      <c r="E153" s="28" t="s">
        <v>1519</v>
      </c>
      <c r="F153" s="170">
        <v>187800</v>
      </c>
      <c r="G153" s="379">
        <v>0.56859999999999999</v>
      </c>
      <c r="H153" s="395" t="s">
        <v>1541</v>
      </c>
      <c r="I153" s="171">
        <v>2.613E-8</v>
      </c>
      <c r="J153" s="170">
        <v>150542</v>
      </c>
      <c r="K153" s="379">
        <v>0.61219999999999997</v>
      </c>
      <c r="L153" s="395" t="s">
        <v>1542</v>
      </c>
      <c r="M153" s="171">
        <v>1.1980000000000001E-3</v>
      </c>
      <c r="N153" s="170">
        <v>338342</v>
      </c>
      <c r="O153" s="172">
        <v>0.58699999999999997</v>
      </c>
      <c r="P153" s="395" t="s">
        <v>1543</v>
      </c>
      <c r="Q153" s="171">
        <v>5.5569999999999995E-10</v>
      </c>
      <c r="R153" s="436">
        <v>41.4</v>
      </c>
      <c r="S153" s="412">
        <v>0.1913</v>
      </c>
    </row>
    <row r="154" spans="1:19" x14ac:dyDescent="0.25">
      <c r="A154" s="498"/>
      <c r="B154" s="28"/>
      <c r="C154" s="28"/>
      <c r="D154" s="18" t="s">
        <v>1754</v>
      </c>
      <c r="E154" s="28" t="s">
        <v>312</v>
      </c>
      <c r="F154" s="170">
        <v>187830</v>
      </c>
      <c r="G154" s="379">
        <v>0.56610000000000005</v>
      </c>
      <c r="H154" s="395" t="s">
        <v>1544</v>
      </c>
      <c r="I154" s="171">
        <v>1.697E-4</v>
      </c>
      <c r="J154" s="170">
        <v>150532</v>
      </c>
      <c r="K154" s="379">
        <v>0.61160000000000003</v>
      </c>
      <c r="L154" s="395" t="s">
        <v>1545</v>
      </c>
      <c r="M154" s="171">
        <v>5.45E-3</v>
      </c>
      <c r="N154" s="170">
        <v>338362</v>
      </c>
      <c r="O154" s="172">
        <v>0.58450000000000002</v>
      </c>
      <c r="P154" s="395" t="s">
        <v>1546</v>
      </c>
      <c r="Q154" s="171">
        <v>6.1260000000000003E-6</v>
      </c>
      <c r="R154" s="436">
        <v>0</v>
      </c>
      <c r="S154" s="412">
        <v>0.67</v>
      </c>
    </row>
    <row r="155" spans="1:19" x14ac:dyDescent="0.25">
      <c r="A155" s="498"/>
      <c r="B155" s="28"/>
      <c r="C155" s="28"/>
      <c r="D155" s="18" t="s">
        <v>1754</v>
      </c>
      <c r="E155" s="28" t="s">
        <v>999</v>
      </c>
      <c r="F155" s="170">
        <v>187812</v>
      </c>
      <c r="G155" s="379">
        <v>0.56830000000000003</v>
      </c>
      <c r="H155" s="395" t="s">
        <v>1547</v>
      </c>
      <c r="I155" s="171">
        <v>7.342E-7</v>
      </c>
      <c r="J155" s="170">
        <v>151484</v>
      </c>
      <c r="K155" s="379">
        <v>0.60860000000000003</v>
      </c>
      <c r="L155" s="395" t="s">
        <v>1548</v>
      </c>
      <c r="M155" s="171">
        <v>4.28E-3</v>
      </c>
      <c r="N155" s="170">
        <v>339296</v>
      </c>
      <c r="O155" s="172">
        <v>0.58550000000000002</v>
      </c>
      <c r="P155" s="395" t="s">
        <v>1549</v>
      </c>
      <c r="Q155" s="171">
        <v>4.6399999999999999E-8</v>
      </c>
      <c r="R155" s="436">
        <v>35.6</v>
      </c>
      <c r="S155" s="412">
        <v>0.2127</v>
      </c>
    </row>
    <row r="156" spans="1:19" x14ac:dyDescent="0.25">
      <c r="A156" s="447"/>
      <c r="B156" s="19"/>
      <c r="C156" s="173"/>
      <c r="D156" s="19" t="s">
        <v>1754</v>
      </c>
      <c r="E156" s="173" t="s">
        <v>142</v>
      </c>
      <c r="F156" s="174">
        <v>180705</v>
      </c>
      <c r="G156" s="380">
        <v>0.5645</v>
      </c>
      <c r="H156" s="175">
        <v>3.621</v>
      </c>
      <c r="I156" s="176">
        <v>2.9379999999999999E-4</v>
      </c>
      <c r="J156" s="174">
        <v>138724</v>
      </c>
      <c r="K156" s="380">
        <v>0.63849999999999996</v>
      </c>
      <c r="L156" s="175">
        <v>2.8220000000000001</v>
      </c>
      <c r="M156" s="176">
        <v>2.3865000000000002E-3</v>
      </c>
      <c r="N156" s="174">
        <v>319429</v>
      </c>
      <c r="O156" s="177">
        <v>0.59660000000000002</v>
      </c>
      <c r="P156" s="175">
        <v>4.5830000000000002</v>
      </c>
      <c r="Q156" s="176">
        <v>4.5839999999999996E-6</v>
      </c>
      <c r="R156" s="437">
        <v>0</v>
      </c>
      <c r="S156" s="413">
        <v>0.79210000000000003</v>
      </c>
    </row>
    <row r="157" spans="1:19" x14ac:dyDescent="0.25">
      <c r="A157" s="498" t="s">
        <v>468</v>
      </c>
      <c r="B157" s="28">
        <v>6</v>
      </c>
      <c r="C157" s="28" t="s">
        <v>167</v>
      </c>
      <c r="D157" s="18" t="s">
        <v>1419</v>
      </c>
      <c r="E157" s="28" t="s">
        <v>330</v>
      </c>
      <c r="F157" s="195">
        <v>120970</v>
      </c>
      <c r="G157" s="196">
        <v>1.6000000000000001E-3</v>
      </c>
      <c r="H157" s="427" t="s">
        <v>2133</v>
      </c>
      <c r="I157" s="171">
        <v>3.784E-3</v>
      </c>
      <c r="J157" s="195">
        <v>146775</v>
      </c>
      <c r="K157" s="196">
        <v>1E-3</v>
      </c>
      <c r="L157" s="427" t="s">
        <v>2134</v>
      </c>
      <c r="M157" s="171">
        <v>6.9949999999999998E-2</v>
      </c>
      <c r="N157" s="195">
        <v>267745</v>
      </c>
      <c r="O157" s="196">
        <v>1.2999999999999999E-3</v>
      </c>
      <c r="P157" s="427" t="s">
        <v>2135</v>
      </c>
      <c r="Q157" s="171">
        <v>2.0309999999999998E-3</v>
      </c>
      <c r="R157" s="436">
        <v>4</v>
      </c>
      <c r="S157" s="409">
        <v>0.30740000000000001</v>
      </c>
    </row>
    <row r="158" spans="1:19" x14ac:dyDescent="0.25">
      <c r="A158" s="18"/>
      <c r="B158" s="28"/>
      <c r="C158" s="28"/>
      <c r="D158" s="18" t="s">
        <v>1754</v>
      </c>
      <c r="E158" s="28" t="s">
        <v>312</v>
      </c>
      <c r="F158" s="195">
        <v>121003</v>
      </c>
      <c r="G158" s="196">
        <v>1.6000000000000001E-3</v>
      </c>
      <c r="H158" s="427" t="s">
        <v>2136</v>
      </c>
      <c r="I158" s="171">
        <v>0.23780000000000001</v>
      </c>
      <c r="J158" s="195">
        <v>146780</v>
      </c>
      <c r="K158" s="196">
        <v>1E-3</v>
      </c>
      <c r="L158" s="427" t="s">
        <v>1550</v>
      </c>
      <c r="M158" s="171">
        <v>3.3309999999999999E-2</v>
      </c>
      <c r="N158" s="195">
        <v>267783</v>
      </c>
      <c r="O158" s="196">
        <v>1.2999999999999999E-3</v>
      </c>
      <c r="P158" s="427" t="s">
        <v>2137</v>
      </c>
      <c r="Q158" s="171">
        <v>3.3259999999999998E-2</v>
      </c>
      <c r="R158" s="436">
        <v>0</v>
      </c>
      <c r="S158" s="409">
        <v>0.63449999999999995</v>
      </c>
    </row>
    <row r="159" spans="1:19" x14ac:dyDescent="0.25">
      <c r="A159" s="18"/>
      <c r="B159" s="28"/>
      <c r="C159" s="28"/>
      <c r="D159" s="18" t="s">
        <v>1754</v>
      </c>
      <c r="E159" s="28" t="s">
        <v>1494</v>
      </c>
      <c r="F159" s="195">
        <v>120999</v>
      </c>
      <c r="G159" s="196">
        <v>1.6000000000000001E-3</v>
      </c>
      <c r="H159" s="427" t="s">
        <v>2138</v>
      </c>
      <c r="I159" s="171">
        <v>2.4559999999999998E-7</v>
      </c>
      <c r="J159" s="195">
        <v>146775</v>
      </c>
      <c r="K159" s="196">
        <v>1E-3</v>
      </c>
      <c r="L159" s="427" t="s">
        <v>2139</v>
      </c>
      <c r="M159" s="171">
        <v>2.9415000000000002E-4</v>
      </c>
      <c r="N159" s="195">
        <v>267774</v>
      </c>
      <c r="O159" s="196">
        <v>1.2999999999999999E-3</v>
      </c>
      <c r="P159" s="427" t="s">
        <v>2140</v>
      </c>
      <c r="Q159" s="171">
        <v>1.1700000000000001E-9</v>
      </c>
      <c r="R159" s="436">
        <v>30</v>
      </c>
      <c r="S159" s="409">
        <v>0.23200000000000001</v>
      </c>
    </row>
    <row r="160" spans="1:19" x14ac:dyDescent="0.25">
      <c r="A160" s="19"/>
      <c r="B160" s="19"/>
      <c r="C160" s="173"/>
      <c r="D160" s="19" t="s">
        <v>1754</v>
      </c>
      <c r="E160" s="173" t="s">
        <v>142</v>
      </c>
      <c r="F160" s="193">
        <v>110058</v>
      </c>
      <c r="G160" s="194">
        <v>1E-3</v>
      </c>
      <c r="H160" s="175">
        <v>1.593</v>
      </c>
      <c r="I160" s="176">
        <v>0.1111</v>
      </c>
      <c r="J160" s="193">
        <v>133581</v>
      </c>
      <c r="K160" s="194">
        <v>8.9999999999999998E-4</v>
      </c>
      <c r="L160" s="175">
        <v>0.99099999999999999</v>
      </c>
      <c r="M160" s="176">
        <v>0.16084999999999999</v>
      </c>
      <c r="N160" s="193">
        <v>243639</v>
      </c>
      <c r="O160" s="194">
        <v>8.9999999999999998E-4</v>
      </c>
      <c r="P160" s="175">
        <v>1.8049999999999999</v>
      </c>
      <c r="Q160" s="176">
        <v>7.1139999999999995E-2</v>
      </c>
      <c r="R160" s="437">
        <v>0</v>
      </c>
      <c r="S160" s="408">
        <v>0.60750000000000004</v>
      </c>
    </row>
    <row r="161" spans="1:19" x14ac:dyDescent="0.25">
      <c r="A161" s="18" t="s">
        <v>1263</v>
      </c>
      <c r="B161" s="28">
        <v>7</v>
      </c>
      <c r="C161" s="28" t="s">
        <v>172</v>
      </c>
      <c r="D161" s="18" t="s">
        <v>1407</v>
      </c>
      <c r="E161" s="28" t="s">
        <v>1519</v>
      </c>
      <c r="F161" s="170">
        <v>187796</v>
      </c>
      <c r="G161" s="379">
        <v>0.43409999999999999</v>
      </c>
      <c r="H161" s="395" t="s">
        <v>1551</v>
      </c>
      <c r="I161" s="171">
        <v>4.2089999999999999E-6</v>
      </c>
      <c r="J161" s="170">
        <v>150542</v>
      </c>
      <c r="K161" s="379">
        <v>0.42349999999999999</v>
      </c>
      <c r="L161" s="395" t="s">
        <v>1552</v>
      </c>
      <c r="M161" s="171">
        <v>8.6149999999999996E-4</v>
      </c>
      <c r="N161" s="170">
        <v>338338</v>
      </c>
      <c r="O161" s="172">
        <v>0.4294</v>
      </c>
      <c r="P161" s="395" t="s">
        <v>1553</v>
      </c>
      <c r="Q161" s="171">
        <v>3.4529999999999999E-8</v>
      </c>
      <c r="R161" s="436">
        <v>0</v>
      </c>
      <c r="S161" s="412">
        <v>0.4592</v>
      </c>
    </row>
    <row r="162" spans="1:19" x14ac:dyDescent="0.25">
      <c r="A162" s="18"/>
      <c r="B162" s="28"/>
      <c r="C162" s="28"/>
      <c r="D162" s="18" t="s">
        <v>1754</v>
      </c>
      <c r="E162" s="28" t="s">
        <v>312</v>
      </c>
      <c r="F162" s="170">
        <v>187826</v>
      </c>
      <c r="G162" s="379">
        <v>0.43319999999999997</v>
      </c>
      <c r="H162" s="395" t="s">
        <v>1554</v>
      </c>
      <c r="I162" s="171">
        <v>2.107E-5</v>
      </c>
      <c r="J162" s="170">
        <v>150532</v>
      </c>
      <c r="K162" s="379">
        <v>0.42470000000000002</v>
      </c>
      <c r="L162" s="395" t="s">
        <v>1555</v>
      </c>
      <c r="M162" s="171">
        <v>4.4735E-3</v>
      </c>
      <c r="N162" s="170">
        <v>338358</v>
      </c>
      <c r="O162" s="172">
        <v>0.42959999999999998</v>
      </c>
      <c r="P162" s="395" t="s">
        <v>1556</v>
      </c>
      <c r="Q162" s="171">
        <v>8.541E-7</v>
      </c>
      <c r="R162" s="436">
        <v>0</v>
      </c>
      <c r="S162" s="412">
        <v>0.42299999999999999</v>
      </c>
    </row>
    <row r="163" spans="1:19" x14ac:dyDescent="0.25">
      <c r="A163" s="18"/>
      <c r="B163" s="28"/>
      <c r="C163" s="28"/>
      <c r="D163" s="18" t="s">
        <v>1754</v>
      </c>
      <c r="E163" s="28" t="s">
        <v>999</v>
      </c>
      <c r="F163" s="170">
        <v>187808</v>
      </c>
      <c r="G163" s="379">
        <v>0.43419999999999997</v>
      </c>
      <c r="H163" s="395" t="s">
        <v>1557</v>
      </c>
      <c r="I163" s="171">
        <v>2.4859999999999999E-3</v>
      </c>
      <c r="J163" s="170">
        <v>151484</v>
      </c>
      <c r="K163" s="379">
        <v>0.42630000000000001</v>
      </c>
      <c r="L163" s="395" t="s">
        <v>1558</v>
      </c>
      <c r="M163" s="171">
        <v>2.23E-2</v>
      </c>
      <c r="N163" s="170">
        <v>339292</v>
      </c>
      <c r="O163" s="172">
        <v>0.43070000000000003</v>
      </c>
      <c r="P163" s="395" t="s">
        <v>1559</v>
      </c>
      <c r="Q163" s="171">
        <v>3.2430000000000002E-4</v>
      </c>
      <c r="R163" s="436">
        <v>0</v>
      </c>
      <c r="S163" s="412">
        <v>0.59360000000000002</v>
      </c>
    </row>
    <row r="164" spans="1:19" x14ac:dyDescent="0.25">
      <c r="A164" s="19"/>
      <c r="B164" s="19"/>
      <c r="C164" s="173"/>
      <c r="D164" s="19" t="s">
        <v>1754</v>
      </c>
      <c r="E164" s="173" t="s">
        <v>142</v>
      </c>
      <c r="F164" s="174">
        <v>180698</v>
      </c>
      <c r="G164" s="380">
        <v>0.43219999999999997</v>
      </c>
      <c r="H164" s="175">
        <v>-4.085</v>
      </c>
      <c r="I164" s="176">
        <v>4.3989999999999997E-5</v>
      </c>
      <c r="J164" s="174">
        <v>138717</v>
      </c>
      <c r="K164" s="380">
        <v>0.41949999999999998</v>
      </c>
      <c r="L164" s="175">
        <v>-3.16</v>
      </c>
      <c r="M164" s="176">
        <v>7.8799999999999996E-4</v>
      </c>
      <c r="N164" s="174">
        <v>319415</v>
      </c>
      <c r="O164" s="177">
        <v>0.42670000000000002</v>
      </c>
      <c r="P164" s="175">
        <v>-5.1550000000000002</v>
      </c>
      <c r="Q164" s="176">
        <v>2.53E-7</v>
      </c>
      <c r="R164" s="437">
        <v>0</v>
      </c>
      <c r="S164" s="413">
        <v>0.75249999999999995</v>
      </c>
    </row>
    <row r="165" spans="1:19" x14ac:dyDescent="0.25">
      <c r="A165" s="498" t="s">
        <v>237</v>
      </c>
      <c r="B165" s="28">
        <v>8</v>
      </c>
      <c r="C165" s="28" t="s">
        <v>175</v>
      </c>
      <c r="D165" s="18" t="s">
        <v>1409</v>
      </c>
      <c r="E165" s="28" t="s">
        <v>1519</v>
      </c>
      <c r="F165" s="170">
        <v>185139</v>
      </c>
      <c r="G165" s="379">
        <v>5.3499999999999999E-2</v>
      </c>
      <c r="H165" s="395" t="s">
        <v>1560</v>
      </c>
      <c r="I165" s="171">
        <v>3.1860000000000001E-7</v>
      </c>
      <c r="J165" s="170">
        <v>150540</v>
      </c>
      <c r="K165" s="379">
        <v>6.3899999999999998E-2</v>
      </c>
      <c r="L165" s="395" t="s">
        <v>1561</v>
      </c>
      <c r="M165" s="171">
        <v>2.5759999999999997E-4</v>
      </c>
      <c r="N165" s="170">
        <v>335679</v>
      </c>
      <c r="O165" s="172">
        <v>5.8700000000000002E-2</v>
      </c>
      <c r="P165" s="395" t="s">
        <v>1562</v>
      </c>
      <c r="Q165" s="171">
        <v>1.3169999999999999E-9</v>
      </c>
      <c r="R165" s="436">
        <v>29.1</v>
      </c>
      <c r="S165" s="412">
        <v>0.23499999999999999</v>
      </c>
    </row>
    <row r="166" spans="1:19" x14ac:dyDescent="0.25">
      <c r="A166" s="498"/>
      <c r="B166" s="28"/>
      <c r="C166" s="28"/>
      <c r="D166" s="18" t="s">
        <v>1754</v>
      </c>
      <c r="E166" s="28" t="s">
        <v>1563</v>
      </c>
      <c r="F166" s="170">
        <v>185169</v>
      </c>
      <c r="G166" s="379">
        <v>5.3900000000000003E-2</v>
      </c>
      <c r="H166" s="395" t="s">
        <v>1564</v>
      </c>
      <c r="I166" s="171">
        <v>2.5680000000000002E-7</v>
      </c>
      <c r="J166" s="170">
        <v>150530</v>
      </c>
      <c r="K166" s="379">
        <v>6.3299999999999995E-2</v>
      </c>
      <c r="L166" s="395" t="s">
        <v>1565</v>
      </c>
      <c r="M166" s="171">
        <v>2.8254999999999999E-2</v>
      </c>
      <c r="N166" s="170">
        <v>335699</v>
      </c>
      <c r="O166" s="172">
        <v>5.8400000000000001E-2</v>
      </c>
      <c r="P166" s="395" t="s">
        <v>1566</v>
      </c>
      <c r="Q166" s="171">
        <v>4.8550000000000005E-7</v>
      </c>
      <c r="R166" s="436">
        <v>79.5</v>
      </c>
      <c r="S166" s="412">
        <v>2.7099999999999999E-2</v>
      </c>
    </row>
    <row r="167" spans="1:19" x14ac:dyDescent="0.25">
      <c r="A167" s="498"/>
      <c r="B167" s="28"/>
      <c r="C167" s="28"/>
      <c r="D167" s="18" t="s">
        <v>1754</v>
      </c>
      <c r="E167" s="28" t="s">
        <v>999</v>
      </c>
      <c r="F167" s="170">
        <v>185153</v>
      </c>
      <c r="G167" s="379">
        <v>5.3100000000000001E-2</v>
      </c>
      <c r="H167" s="395" t="s">
        <v>1567</v>
      </c>
      <c r="I167" s="171">
        <v>1.119E-2</v>
      </c>
      <c r="J167" s="170">
        <v>151481</v>
      </c>
      <c r="K167" s="379">
        <v>6.2600000000000003E-2</v>
      </c>
      <c r="L167" s="395" t="s">
        <v>1568</v>
      </c>
      <c r="M167" s="171">
        <v>2.9910000000000001E-4</v>
      </c>
      <c r="N167" s="170">
        <v>336634</v>
      </c>
      <c r="O167" s="172">
        <v>5.79E-2</v>
      </c>
      <c r="P167" s="395" t="s">
        <v>1569</v>
      </c>
      <c r="Q167" s="171">
        <v>2.425E-5</v>
      </c>
      <c r="R167" s="436">
        <v>0</v>
      </c>
      <c r="S167" s="412">
        <v>0.53490000000000004</v>
      </c>
    </row>
    <row r="168" spans="1:19" x14ac:dyDescent="0.25">
      <c r="A168" s="447"/>
      <c r="B168" s="19"/>
      <c r="C168" s="173"/>
      <c r="D168" s="19" t="s">
        <v>1754</v>
      </c>
      <c r="E168" s="173" t="s">
        <v>142</v>
      </c>
      <c r="F168" s="174">
        <v>177994</v>
      </c>
      <c r="G168" s="380">
        <v>4.8899999999999999E-2</v>
      </c>
      <c r="H168" s="175">
        <v>3.169</v>
      </c>
      <c r="I168" s="176">
        <v>1.5280000000000001E-3</v>
      </c>
      <c r="J168" s="174">
        <v>138721</v>
      </c>
      <c r="K168" s="380">
        <v>6.0299999999999999E-2</v>
      </c>
      <c r="L168" s="175">
        <v>1.6759999999999999</v>
      </c>
      <c r="M168" s="176">
        <v>4.6914999999999998E-2</v>
      </c>
      <c r="N168" s="174">
        <v>316715</v>
      </c>
      <c r="O168" s="177">
        <v>5.3900000000000003E-2</v>
      </c>
      <c r="P168" s="175">
        <v>3.4849999999999999</v>
      </c>
      <c r="Q168" s="176">
        <v>4.9249999999999999E-4</v>
      </c>
      <c r="R168" s="437">
        <v>0</v>
      </c>
      <c r="S168" s="413">
        <v>0.40010000000000001</v>
      </c>
    </row>
    <row r="169" spans="1:19" x14ac:dyDescent="0.25">
      <c r="A169" s="498" t="s">
        <v>238</v>
      </c>
      <c r="B169" s="28">
        <v>9</v>
      </c>
      <c r="C169" s="28" t="s">
        <v>180</v>
      </c>
      <c r="D169" s="18" t="s">
        <v>1407</v>
      </c>
      <c r="E169" s="28" t="s">
        <v>330</v>
      </c>
      <c r="F169" s="170">
        <v>179112</v>
      </c>
      <c r="G169" s="379">
        <v>0.62</v>
      </c>
      <c r="H169" s="395" t="s">
        <v>1570</v>
      </c>
      <c r="I169" s="171">
        <v>2.225E-3</v>
      </c>
      <c r="J169" s="170">
        <v>150542</v>
      </c>
      <c r="K169" s="379">
        <v>0.64749999999999996</v>
      </c>
      <c r="L169" s="395" t="s">
        <v>1571</v>
      </c>
      <c r="M169" s="171">
        <v>0.47434999999999999</v>
      </c>
      <c r="N169" s="170">
        <v>329654</v>
      </c>
      <c r="O169" s="172">
        <v>0.63290000000000002</v>
      </c>
      <c r="P169" s="395" t="s">
        <v>1572</v>
      </c>
      <c r="Q169" s="171">
        <v>2.904E-2</v>
      </c>
      <c r="R169" s="436">
        <v>78.2</v>
      </c>
      <c r="S169" s="412">
        <v>3.2280000000000003E-2</v>
      </c>
    </row>
    <row r="170" spans="1:19" x14ac:dyDescent="0.25">
      <c r="A170" s="498"/>
      <c r="B170" s="28"/>
      <c r="C170" s="28"/>
      <c r="D170" s="18" t="s">
        <v>1754</v>
      </c>
      <c r="E170" s="28" t="s">
        <v>1501</v>
      </c>
      <c r="F170" s="170">
        <v>179142</v>
      </c>
      <c r="G170" s="379">
        <v>0.6179</v>
      </c>
      <c r="H170" s="395" t="s">
        <v>1573</v>
      </c>
      <c r="I170" s="171">
        <v>2.1570000000000001E-7</v>
      </c>
      <c r="J170" s="170">
        <v>150532</v>
      </c>
      <c r="K170" s="379">
        <v>0.6482</v>
      </c>
      <c r="L170" s="395" t="s">
        <v>1574</v>
      </c>
      <c r="M170" s="171">
        <v>8.9449999999999998E-3</v>
      </c>
      <c r="N170" s="170">
        <v>329674</v>
      </c>
      <c r="O170" s="172">
        <v>0.63139999999999996</v>
      </c>
      <c r="P170" s="395" t="s">
        <v>1575</v>
      </c>
      <c r="Q170" s="171">
        <v>5.407E-8</v>
      </c>
      <c r="R170" s="436">
        <v>65</v>
      </c>
      <c r="S170" s="412">
        <v>9.0999999999999998E-2</v>
      </c>
    </row>
    <row r="171" spans="1:19" x14ac:dyDescent="0.25">
      <c r="A171" s="498"/>
      <c r="B171" s="28"/>
      <c r="C171" s="28"/>
      <c r="D171" s="18" t="s">
        <v>1754</v>
      </c>
      <c r="E171" s="28" t="s">
        <v>999</v>
      </c>
      <c r="F171" s="170">
        <v>179124</v>
      </c>
      <c r="G171" s="379">
        <v>0.62070000000000003</v>
      </c>
      <c r="H171" s="395" t="s">
        <v>1576</v>
      </c>
      <c r="I171" s="171">
        <v>0.8538</v>
      </c>
      <c r="J171" s="170">
        <v>151484</v>
      </c>
      <c r="K171" s="379">
        <v>0.64839999999999998</v>
      </c>
      <c r="L171" s="395" t="s">
        <v>1577</v>
      </c>
      <c r="M171" s="171">
        <v>6.3350000000000004E-3</v>
      </c>
      <c r="N171" s="170">
        <v>330608</v>
      </c>
      <c r="O171" s="172">
        <v>0.63370000000000004</v>
      </c>
      <c r="P171" s="395" t="s">
        <v>1578</v>
      </c>
      <c r="Q171" s="171">
        <v>0.1162</v>
      </c>
      <c r="R171" s="436">
        <v>73.5</v>
      </c>
      <c r="S171" s="412">
        <v>5.2200000000000003E-2</v>
      </c>
    </row>
    <row r="172" spans="1:19" x14ac:dyDescent="0.25">
      <c r="A172" s="447"/>
      <c r="B172" s="19"/>
      <c r="C172" s="173"/>
      <c r="D172" s="19" t="s">
        <v>1754</v>
      </c>
      <c r="E172" s="173" t="s">
        <v>142</v>
      </c>
      <c r="F172" s="174">
        <v>175258</v>
      </c>
      <c r="G172" s="380">
        <v>0.61809999999999998</v>
      </c>
      <c r="H172" s="175">
        <v>3.47</v>
      </c>
      <c r="I172" s="176">
        <v>5.197E-4</v>
      </c>
      <c r="J172" s="174">
        <v>138724</v>
      </c>
      <c r="K172" s="380">
        <v>0.6482</v>
      </c>
      <c r="L172" s="175">
        <v>-0.442</v>
      </c>
      <c r="M172" s="176">
        <v>0.32924999999999999</v>
      </c>
      <c r="N172" s="174">
        <v>313982</v>
      </c>
      <c r="O172" s="177">
        <v>0.63139999999999996</v>
      </c>
      <c r="P172" s="175">
        <v>2.2989999999999999</v>
      </c>
      <c r="Q172" s="176">
        <v>2.1510000000000001E-2</v>
      </c>
      <c r="R172" s="437">
        <v>85.6</v>
      </c>
      <c r="S172" s="413">
        <v>8.3649999999999992E-3</v>
      </c>
    </row>
    <row r="173" spans="1:19" x14ac:dyDescent="0.25">
      <c r="A173" s="498" t="s">
        <v>239</v>
      </c>
      <c r="B173" s="28">
        <v>10</v>
      </c>
      <c r="C173" s="28" t="s">
        <v>184</v>
      </c>
      <c r="D173" s="18" t="s">
        <v>1445</v>
      </c>
      <c r="E173" s="28" t="s">
        <v>330</v>
      </c>
      <c r="F173" s="170">
        <v>148907</v>
      </c>
      <c r="G173" s="379">
        <v>0.56610000000000005</v>
      </c>
      <c r="H173" s="395" t="s">
        <v>1579</v>
      </c>
      <c r="I173" s="171">
        <v>9.0830000000000001E-4</v>
      </c>
      <c r="J173" s="170">
        <v>150542</v>
      </c>
      <c r="K173" s="379">
        <v>0.5847</v>
      </c>
      <c r="L173" s="395" t="s">
        <v>1580</v>
      </c>
      <c r="M173" s="171">
        <v>2.9724999999999999E-4</v>
      </c>
      <c r="N173" s="170">
        <v>299449</v>
      </c>
      <c r="O173" s="172">
        <v>0.57499999999999996</v>
      </c>
      <c r="P173" s="395" t="s">
        <v>1581</v>
      </c>
      <c r="Q173" s="171">
        <v>1.8309999999999999E-6</v>
      </c>
      <c r="R173" s="436">
        <v>0</v>
      </c>
      <c r="S173" s="412">
        <v>0.85880000000000001</v>
      </c>
    </row>
    <row r="174" spans="1:19" x14ac:dyDescent="0.25">
      <c r="A174" s="498"/>
      <c r="B174" s="28"/>
      <c r="C174" s="28"/>
      <c r="D174" s="18" t="s">
        <v>1754</v>
      </c>
      <c r="E174" s="28" t="s">
        <v>1501</v>
      </c>
      <c r="F174" s="170">
        <v>148908</v>
      </c>
      <c r="G174" s="379">
        <v>0.56630000000000003</v>
      </c>
      <c r="H174" s="395" t="s">
        <v>1582</v>
      </c>
      <c r="I174" s="171">
        <v>7.5349999999999996E-7</v>
      </c>
      <c r="J174" s="170">
        <v>150532</v>
      </c>
      <c r="K174" s="379">
        <v>0.5837</v>
      </c>
      <c r="L174" s="395" t="s">
        <v>1583</v>
      </c>
      <c r="M174" s="171">
        <v>1.3510000000000001E-7</v>
      </c>
      <c r="N174" s="170">
        <v>299440</v>
      </c>
      <c r="O174" s="172">
        <v>0.57440000000000002</v>
      </c>
      <c r="P174" s="395" t="s">
        <v>1584</v>
      </c>
      <c r="Q174" s="171">
        <v>1.025E-12</v>
      </c>
      <c r="R174" s="436">
        <v>0</v>
      </c>
      <c r="S174" s="412">
        <v>0.70409999999999995</v>
      </c>
    </row>
    <row r="175" spans="1:19" x14ac:dyDescent="0.25">
      <c r="A175" s="498"/>
      <c r="B175" s="28"/>
      <c r="C175" s="28"/>
      <c r="D175" s="18" t="s">
        <v>1754</v>
      </c>
      <c r="E175" s="28" t="s">
        <v>999</v>
      </c>
      <c r="F175" s="170">
        <v>148891</v>
      </c>
      <c r="G175" s="379">
        <v>0.56620000000000004</v>
      </c>
      <c r="H175" s="395" t="s">
        <v>1585</v>
      </c>
      <c r="I175" s="171">
        <v>0.44690000000000002</v>
      </c>
      <c r="J175" s="170">
        <v>151484</v>
      </c>
      <c r="K175" s="379">
        <v>0.58120000000000005</v>
      </c>
      <c r="L175" s="395" t="s">
        <v>1586</v>
      </c>
      <c r="M175" s="171">
        <v>0.25690000000000002</v>
      </c>
      <c r="N175" s="170">
        <v>300375</v>
      </c>
      <c r="O175" s="172">
        <v>0.57340000000000002</v>
      </c>
      <c r="P175" s="395" t="s">
        <v>1587</v>
      </c>
      <c r="Q175" s="171">
        <v>0.317</v>
      </c>
      <c r="R175" s="436">
        <v>0</v>
      </c>
      <c r="S175" s="412">
        <v>0.95189999999999997</v>
      </c>
    </row>
    <row r="176" spans="1:19" x14ac:dyDescent="0.25">
      <c r="A176" s="447"/>
      <c r="B176" s="19"/>
      <c r="C176" s="173"/>
      <c r="D176" s="19" t="s">
        <v>1754</v>
      </c>
      <c r="E176" s="173" t="s">
        <v>142</v>
      </c>
      <c r="F176" s="174">
        <v>141577</v>
      </c>
      <c r="G176" s="380">
        <v>0.56859999999999999</v>
      </c>
      <c r="H176" s="175">
        <v>2.3380000000000001</v>
      </c>
      <c r="I176" s="176">
        <v>1.9369999999999998E-2</v>
      </c>
      <c r="J176" s="174">
        <v>138723</v>
      </c>
      <c r="K176" s="380">
        <v>0.61370000000000002</v>
      </c>
      <c r="L176" s="175">
        <v>0.39600000000000002</v>
      </c>
      <c r="M176" s="176">
        <v>0.34620000000000001</v>
      </c>
      <c r="N176" s="174">
        <v>280300</v>
      </c>
      <c r="O176" s="177">
        <v>0.59089999999999998</v>
      </c>
      <c r="P176" s="175">
        <v>1.94</v>
      </c>
      <c r="Q176" s="176">
        <v>5.2359999999999997E-2</v>
      </c>
      <c r="R176" s="437">
        <v>46.2</v>
      </c>
      <c r="S176" s="413">
        <v>0.1726</v>
      </c>
    </row>
    <row r="177" spans="1:19" x14ac:dyDescent="0.25">
      <c r="A177" s="498" t="s">
        <v>240</v>
      </c>
      <c r="B177" s="28">
        <v>10</v>
      </c>
      <c r="C177" s="28" t="s">
        <v>187</v>
      </c>
      <c r="D177" s="18" t="s">
        <v>1419</v>
      </c>
      <c r="E177" s="28" t="s">
        <v>1519</v>
      </c>
      <c r="F177" s="170">
        <v>172703</v>
      </c>
      <c r="G177" s="379">
        <v>0.15559999999999999</v>
      </c>
      <c r="H177" s="395" t="s">
        <v>1588</v>
      </c>
      <c r="I177" s="171">
        <v>1.3169999999999999E-7</v>
      </c>
      <c r="J177" s="170">
        <v>147791</v>
      </c>
      <c r="K177" s="379">
        <v>0.25829999999999997</v>
      </c>
      <c r="L177" s="395" t="s">
        <v>1589</v>
      </c>
      <c r="M177" s="171">
        <v>3.369E-4</v>
      </c>
      <c r="N177" s="170">
        <v>320494</v>
      </c>
      <c r="O177" s="172">
        <v>0.2077</v>
      </c>
      <c r="P177" s="395" t="s">
        <v>1590</v>
      </c>
      <c r="Q177" s="171">
        <v>9.1199999999999995E-10</v>
      </c>
      <c r="R177" s="436">
        <v>46.9</v>
      </c>
      <c r="S177" s="412">
        <v>0.1699</v>
      </c>
    </row>
    <row r="178" spans="1:19" x14ac:dyDescent="0.25">
      <c r="A178" s="498"/>
      <c r="B178" s="28"/>
      <c r="C178" s="28"/>
      <c r="D178" s="18" t="s">
        <v>1754</v>
      </c>
      <c r="E178" s="28" t="s">
        <v>312</v>
      </c>
      <c r="F178" s="170">
        <v>172728</v>
      </c>
      <c r="G178" s="379">
        <v>0.15590000000000001</v>
      </c>
      <c r="H178" s="395" t="s">
        <v>1591</v>
      </c>
      <c r="I178" s="171">
        <v>8.8789999999999992E-6</v>
      </c>
      <c r="J178" s="170">
        <v>147781</v>
      </c>
      <c r="K178" s="379">
        <v>0.253</v>
      </c>
      <c r="L178" s="395" t="s">
        <v>1592</v>
      </c>
      <c r="M178" s="171">
        <v>5.6849999999999998E-6</v>
      </c>
      <c r="N178" s="170">
        <v>320509</v>
      </c>
      <c r="O178" s="172">
        <v>0.2029</v>
      </c>
      <c r="P178" s="395" t="s">
        <v>1593</v>
      </c>
      <c r="Q178" s="171">
        <v>4.2059999999999997E-10</v>
      </c>
      <c r="R178" s="436">
        <v>0</v>
      </c>
      <c r="S178" s="412">
        <v>0.95450000000000002</v>
      </c>
    </row>
    <row r="179" spans="1:19" x14ac:dyDescent="0.25">
      <c r="A179" s="498"/>
      <c r="B179" s="28"/>
      <c r="C179" s="28"/>
      <c r="D179" s="18" t="s">
        <v>1754</v>
      </c>
      <c r="E179" s="28" t="s">
        <v>999</v>
      </c>
      <c r="F179" s="170">
        <v>172720</v>
      </c>
      <c r="G179" s="379">
        <v>0.15629999999999999</v>
      </c>
      <c r="H179" s="395" t="s">
        <v>1594</v>
      </c>
      <c r="I179" s="171">
        <v>1.863E-4</v>
      </c>
      <c r="J179" s="170">
        <v>148733</v>
      </c>
      <c r="K179" s="379">
        <v>0.24490000000000001</v>
      </c>
      <c r="L179" s="395" t="s">
        <v>1595</v>
      </c>
      <c r="M179" s="171">
        <v>9.9400000000000002E-2</v>
      </c>
      <c r="N179" s="170">
        <v>321453</v>
      </c>
      <c r="O179" s="172">
        <v>0.2011</v>
      </c>
      <c r="P179" s="395" t="s">
        <v>1596</v>
      </c>
      <c r="Q179" s="171">
        <v>3.991E-4</v>
      </c>
      <c r="R179" s="436">
        <v>67.5</v>
      </c>
      <c r="S179" s="412">
        <v>7.918E-2</v>
      </c>
    </row>
    <row r="180" spans="1:19" x14ac:dyDescent="0.25">
      <c r="A180" s="447"/>
      <c r="B180" s="19"/>
      <c r="C180" s="173"/>
      <c r="D180" s="19" t="s">
        <v>1754</v>
      </c>
      <c r="E180" s="173" t="s">
        <v>142</v>
      </c>
      <c r="F180" s="174">
        <v>164637</v>
      </c>
      <c r="G180" s="380">
        <v>0.15509999999999999</v>
      </c>
      <c r="H180" s="175">
        <v>4.5339999999999998</v>
      </c>
      <c r="I180" s="176">
        <v>5.7930000000000003E-6</v>
      </c>
      <c r="J180" s="174">
        <v>135507</v>
      </c>
      <c r="K180" s="380">
        <v>0.2301</v>
      </c>
      <c r="L180" s="175">
        <v>3.3109999999999999</v>
      </c>
      <c r="M180" s="176">
        <v>4.6440000000000001E-4</v>
      </c>
      <c r="N180" s="174">
        <v>300144</v>
      </c>
      <c r="O180" s="177">
        <v>0.189</v>
      </c>
      <c r="P180" s="175">
        <v>5.5830000000000002</v>
      </c>
      <c r="Q180" s="176">
        <v>2.3680000000000001E-8</v>
      </c>
      <c r="R180" s="437">
        <v>0</v>
      </c>
      <c r="S180" s="413">
        <v>0.55249999999999999</v>
      </c>
    </row>
    <row r="181" spans="1:19" x14ac:dyDescent="0.25">
      <c r="A181" s="498" t="s">
        <v>241</v>
      </c>
      <c r="B181" s="28">
        <v>11</v>
      </c>
      <c r="C181" s="28" t="s">
        <v>188</v>
      </c>
      <c r="D181" s="18" t="s">
        <v>1407</v>
      </c>
      <c r="E181" s="28" t="s">
        <v>330</v>
      </c>
      <c r="F181" s="170">
        <v>183032</v>
      </c>
      <c r="G181" s="379">
        <v>0.48249999999999998</v>
      </c>
      <c r="H181" s="395" t="s">
        <v>1597</v>
      </c>
      <c r="I181" s="171">
        <v>1.013E-4</v>
      </c>
      <c r="J181" s="170">
        <v>150542</v>
      </c>
      <c r="K181" s="379">
        <v>0.52949999999999997</v>
      </c>
      <c r="L181" s="395" t="s">
        <v>1598</v>
      </c>
      <c r="M181" s="171">
        <v>1.9769999999999999E-2</v>
      </c>
      <c r="N181" s="170">
        <v>333574</v>
      </c>
      <c r="O181" s="172">
        <v>0.50339999999999996</v>
      </c>
      <c r="P181" s="395" t="s">
        <v>1599</v>
      </c>
      <c r="Q181" s="171">
        <v>1.9740000000000001E-5</v>
      </c>
      <c r="R181" s="436">
        <v>10.9</v>
      </c>
      <c r="S181" s="412">
        <v>0.28939999999999999</v>
      </c>
    </row>
    <row r="182" spans="1:19" x14ac:dyDescent="0.25">
      <c r="A182" s="498"/>
      <c r="B182" s="28"/>
      <c r="C182" s="28"/>
      <c r="D182" s="18" t="s">
        <v>1754</v>
      </c>
      <c r="E182" s="28" t="s">
        <v>1501</v>
      </c>
      <c r="F182" s="170">
        <v>183062</v>
      </c>
      <c r="G182" s="379">
        <v>0.48099999999999998</v>
      </c>
      <c r="H182" s="395" t="s">
        <v>1600</v>
      </c>
      <c r="I182" s="171">
        <v>5.5949999999999998E-6</v>
      </c>
      <c r="J182" s="170">
        <v>150532</v>
      </c>
      <c r="K182" s="379">
        <v>0.52810000000000001</v>
      </c>
      <c r="L182" s="395" t="s">
        <v>1601</v>
      </c>
      <c r="M182" s="171">
        <v>9.2499999999999995E-3</v>
      </c>
      <c r="N182" s="170">
        <v>333594</v>
      </c>
      <c r="O182" s="172">
        <v>0.50109999999999999</v>
      </c>
      <c r="P182" s="395" t="s">
        <v>1602</v>
      </c>
      <c r="Q182" s="171">
        <v>6.6369999999999999E-7</v>
      </c>
      <c r="R182" s="436">
        <v>28.4</v>
      </c>
      <c r="S182" s="412">
        <v>0.23719999999999999</v>
      </c>
    </row>
    <row r="183" spans="1:19" x14ac:dyDescent="0.25">
      <c r="A183" s="498"/>
      <c r="B183" s="28"/>
      <c r="C183" s="28"/>
      <c r="D183" s="18" t="s">
        <v>1754</v>
      </c>
      <c r="E183" s="28" t="s">
        <v>999</v>
      </c>
      <c r="F183" s="170">
        <v>183044</v>
      </c>
      <c r="G183" s="379">
        <v>0.48020000000000002</v>
      </c>
      <c r="H183" s="395" t="s">
        <v>1603</v>
      </c>
      <c r="I183" s="171">
        <v>0.25019999999999998</v>
      </c>
      <c r="J183" s="170">
        <v>151484</v>
      </c>
      <c r="K183" s="379">
        <v>0.52390000000000003</v>
      </c>
      <c r="L183" s="395" t="s">
        <v>1604</v>
      </c>
      <c r="M183" s="171">
        <v>0.22520000000000001</v>
      </c>
      <c r="N183" s="170">
        <v>334528</v>
      </c>
      <c r="O183" s="172">
        <v>0.49980000000000002</v>
      </c>
      <c r="P183" s="395" t="s">
        <v>1605</v>
      </c>
      <c r="Q183" s="171">
        <v>0.1739</v>
      </c>
      <c r="R183" s="436">
        <v>0</v>
      </c>
      <c r="S183" s="412">
        <v>0.83420000000000005</v>
      </c>
    </row>
    <row r="184" spans="1:19" x14ac:dyDescent="0.25">
      <c r="A184" s="447"/>
      <c r="B184" s="19"/>
      <c r="C184" s="173"/>
      <c r="D184" s="19" t="s">
        <v>1754</v>
      </c>
      <c r="E184" s="173" t="s">
        <v>142</v>
      </c>
      <c r="F184" s="174">
        <v>176165</v>
      </c>
      <c r="G184" s="380">
        <v>0.47770000000000001</v>
      </c>
      <c r="H184" s="175">
        <v>1.734</v>
      </c>
      <c r="I184" s="176">
        <v>8.2919999999999994E-2</v>
      </c>
      <c r="J184" s="174">
        <v>138724</v>
      </c>
      <c r="K184" s="380">
        <v>0.53480000000000005</v>
      </c>
      <c r="L184" s="175">
        <v>0.93</v>
      </c>
      <c r="M184" s="176">
        <v>0.17624999999999999</v>
      </c>
      <c r="N184" s="174">
        <v>314889</v>
      </c>
      <c r="O184" s="177">
        <v>0.50290000000000001</v>
      </c>
      <c r="P184" s="175">
        <v>1.9139999999999999</v>
      </c>
      <c r="Q184" s="176">
        <v>5.561E-2</v>
      </c>
      <c r="R184" s="437">
        <v>0</v>
      </c>
      <c r="S184" s="413">
        <v>0.64880000000000004</v>
      </c>
    </row>
    <row r="185" spans="1:19" x14ac:dyDescent="0.25">
      <c r="A185" s="498" t="s">
        <v>242</v>
      </c>
      <c r="B185" s="28">
        <v>11</v>
      </c>
      <c r="C185" s="28" t="s">
        <v>192</v>
      </c>
      <c r="D185" s="18" t="s">
        <v>1409</v>
      </c>
      <c r="E185" s="28" t="s">
        <v>1519</v>
      </c>
      <c r="F185" s="170">
        <v>187808</v>
      </c>
      <c r="G185" s="379">
        <v>0.23319999999999999</v>
      </c>
      <c r="H185" s="395" t="s">
        <v>1606</v>
      </c>
      <c r="I185" s="171">
        <v>9.1120000000000002E-6</v>
      </c>
      <c r="J185" s="170">
        <v>150542</v>
      </c>
      <c r="K185" s="379">
        <v>0.2165</v>
      </c>
      <c r="L185" s="395" t="s">
        <v>1607</v>
      </c>
      <c r="M185" s="171">
        <v>1.5239999999999999E-4</v>
      </c>
      <c r="N185" s="170">
        <v>338350</v>
      </c>
      <c r="O185" s="172">
        <v>0.22589999999999999</v>
      </c>
      <c r="P185" s="395" t="s">
        <v>1608</v>
      </c>
      <c r="Q185" s="171">
        <v>1.1010000000000001E-8</v>
      </c>
      <c r="R185" s="436">
        <v>0</v>
      </c>
      <c r="S185" s="412">
        <v>0.8145</v>
      </c>
    </row>
    <row r="186" spans="1:19" x14ac:dyDescent="0.25">
      <c r="A186" s="498"/>
      <c r="B186" s="28"/>
      <c r="C186" s="28"/>
      <c r="D186" s="18" t="s">
        <v>1754</v>
      </c>
      <c r="E186" s="28" t="s">
        <v>312</v>
      </c>
      <c r="F186" s="170">
        <v>187838</v>
      </c>
      <c r="G186" s="379">
        <v>0.23380000000000001</v>
      </c>
      <c r="H186" s="395" t="s">
        <v>1609</v>
      </c>
      <c r="I186" s="171">
        <v>1.5919999999999999E-4</v>
      </c>
      <c r="J186" s="170">
        <v>150532</v>
      </c>
      <c r="K186" s="379">
        <v>0.2162</v>
      </c>
      <c r="L186" s="395" t="s">
        <v>1610</v>
      </c>
      <c r="M186" s="171">
        <v>1.708E-4</v>
      </c>
      <c r="N186" s="170">
        <v>338370</v>
      </c>
      <c r="O186" s="172">
        <v>0.22639999999999999</v>
      </c>
      <c r="P186" s="395" t="s">
        <v>1611</v>
      </c>
      <c r="Q186" s="171">
        <v>2.0100000000000001E-7</v>
      </c>
      <c r="R186" s="436">
        <v>0</v>
      </c>
      <c r="S186" s="412">
        <v>0.77490000000000003</v>
      </c>
    </row>
    <row r="187" spans="1:19" x14ac:dyDescent="0.25">
      <c r="A187" s="498"/>
      <c r="B187" s="28"/>
      <c r="C187" s="28"/>
      <c r="D187" s="18" t="s">
        <v>1754</v>
      </c>
      <c r="E187" s="28" t="s">
        <v>999</v>
      </c>
      <c r="F187" s="170">
        <v>187820</v>
      </c>
      <c r="G187" s="379">
        <v>0.23330000000000001</v>
      </c>
      <c r="H187" s="395" t="s">
        <v>1612</v>
      </c>
      <c r="I187" s="171">
        <v>3.3030000000000001E-4</v>
      </c>
      <c r="J187" s="170">
        <v>151484</v>
      </c>
      <c r="K187" s="379">
        <v>0.21640000000000001</v>
      </c>
      <c r="L187" s="395" t="s">
        <v>1613</v>
      </c>
      <c r="M187" s="171">
        <v>4.7344999999999998E-2</v>
      </c>
      <c r="N187" s="170">
        <v>339304</v>
      </c>
      <c r="O187" s="172">
        <v>0.22589999999999999</v>
      </c>
      <c r="P187" s="395" t="s">
        <v>1614</v>
      </c>
      <c r="Q187" s="171">
        <v>1.47E-4</v>
      </c>
      <c r="R187" s="436">
        <v>21.2</v>
      </c>
      <c r="S187" s="412">
        <v>0.25990000000000002</v>
      </c>
    </row>
    <row r="188" spans="1:19" x14ac:dyDescent="0.25">
      <c r="A188" s="447"/>
      <c r="B188" s="19"/>
      <c r="C188" s="173"/>
      <c r="D188" s="19" t="s">
        <v>1754</v>
      </c>
      <c r="E188" s="173" t="s">
        <v>142</v>
      </c>
      <c r="F188" s="174">
        <v>180711</v>
      </c>
      <c r="G188" s="380">
        <v>0.2359</v>
      </c>
      <c r="H188" s="175">
        <v>-4.484</v>
      </c>
      <c r="I188" s="176">
        <v>7.3420000000000002E-6</v>
      </c>
      <c r="J188" s="174">
        <v>138724</v>
      </c>
      <c r="K188" s="380">
        <v>0.21590000000000001</v>
      </c>
      <c r="L188" s="175">
        <v>-3.125</v>
      </c>
      <c r="M188" s="176">
        <v>8.8900000000000003E-4</v>
      </c>
      <c r="N188" s="174">
        <v>319435</v>
      </c>
      <c r="O188" s="177">
        <v>0.22720000000000001</v>
      </c>
      <c r="P188" s="175">
        <v>-5.4320000000000004</v>
      </c>
      <c r="Q188" s="176">
        <v>5.5840000000000002E-8</v>
      </c>
      <c r="R188" s="437">
        <v>0</v>
      </c>
      <c r="S188" s="413">
        <v>0.54569999999999996</v>
      </c>
    </row>
    <row r="189" spans="1:19" x14ac:dyDescent="0.25">
      <c r="A189" s="498" t="s">
        <v>243</v>
      </c>
      <c r="B189" s="28">
        <v>12</v>
      </c>
      <c r="C189" s="28" t="s">
        <v>197</v>
      </c>
      <c r="D189" s="18" t="s">
        <v>1445</v>
      </c>
      <c r="E189" s="28" t="s">
        <v>330</v>
      </c>
      <c r="F189" s="170">
        <v>163440</v>
      </c>
      <c r="G189" s="379">
        <v>3.5799999999999998E-2</v>
      </c>
      <c r="H189" s="395" t="s">
        <v>1615</v>
      </c>
      <c r="I189" s="171">
        <v>1.254E-6</v>
      </c>
      <c r="J189" s="170">
        <v>150542</v>
      </c>
      <c r="K189" s="379">
        <v>3.1800000000000002E-2</v>
      </c>
      <c r="L189" s="395" t="s">
        <v>1616</v>
      </c>
      <c r="M189" s="171">
        <v>4.0370000000000001E-5</v>
      </c>
      <c r="N189" s="170">
        <v>313982</v>
      </c>
      <c r="O189" s="172">
        <v>3.4000000000000002E-2</v>
      </c>
      <c r="P189" s="395" t="s">
        <v>1617</v>
      </c>
      <c r="Q189" s="171">
        <v>4.4700000000000001E-10</v>
      </c>
      <c r="R189" s="436">
        <v>0</v>
      </c>
      <c r="S189" s="412">
        <v>0.70660000000000001</v>
      </c>
    </row>
    <row r="190" spans="1:19" x14ac:dyDescent="0.25">
      <c r="A190" s="498"/>
      <c r="B190" s="28"/>
      <c r="C190" s="28"/>
      <c r="D190" s="18" t="s">
        <v>1754</v>
      </c>
      <c r="E190" s="28" t="s">
        <v>312</v>
      </c>
      <c r="F190" s="170">
        <v>163431</v>
      </c>
      <c r="G190" s="379">
        <v>3.5700000000000003E-2</v>
      </c>
      <c r="H190" s="395" t="s">
        <v>1618</v>
      </c>
      <c r="I190" s="171">
        <v>2.4920000000000001E-2</v>
      </c>
      <c r="J190" s="170">
        <v>150532</v>
      </c>
      <c r="K190" s="379">
        <v>3.1800000000000002E-2</v>
      </c>
      <c r="L190" s="395" t="s">
        <v>1619</v>
      </c>
      <c r="M190" s="171">
        <v>3.0425E-4</v>
      </c>
      <c r="N190" s="170">
        <v>313963</v>
      </c>
      <c r="O190" s="172">
        <v>3.4000000000000002E-2</v>
      </c>
      <c r="P190" s="395" t="s">
        <v>1620</v>
      </c>
      <c r="Q190" s="171">
        <v>7.648E-5</v>
      </c>
      <c r="R190" s="436">
        <v>11.2</v>
      </c>
      <c r="S190" s="412">
        <v>0.28849999999999998</v>
      </c>
    </row>
    <row r="191" spans="1:19" x14ac:dyDescent="0.25">
      <c r="A191" s="498"/>
      <c r="B191" s="28"/>
      <c r="C191" s="28"/>
      <c r="D191" s="18" t="s">
        <v>1754</v>
      </c>
      <c r="E191" s="28" t="s">
        <v>1494</v>
      </c>
      <c r="F191" s="170">
        <v>163413</v>
      </c>
      <c r="G191" s="379">
        <v>3.5900000000000001E-2</v>
      </c>
      <c r="H191" s="395" t="s">
        <v>1621</v>
      </c>
      <c r="I191" s="171">
        <v>4.615E-7</v>
      </c>
      <c r="J191" s="170">
        <v>151481</v>
      </c>
      <c r="K191" s="379">
        <v>3.1899999999999998E-2</v>
      </c>
      <c r="L191" s="395" t="s">
        <v>1622</v>
      </c>
      <c r="M191" s="171">
        <v>3.7399999999999998E-3</v>
      </c>
      <c r="N191" s="170">
        <v>314894</v>
      </c>
      <c r="O191" s="172">
        <v>3.4099999999999998E-2</v>
      </c>
      <c r="P191" s="395" t="s">
        <v>1623</v>
      </c>
      <c r="Q191" s="171">
        <v>3.3430000000000002E-8</v>
      </c>
      <c r="R191" s="436">
        <v>52.3</v>
      </c>
      <c r="S191" s="412">
        <v>0.14760000000000001</v>
      </c>
    </row>
    <row r="192" spans="1:19" x14ac:dyDescent="0.25">
      <c r="A192" s="447"/>
      <c r="B192" s="19"/>
      <c r="C192" s="173"/>
      <c r="D192" s="19" t="s">
        <v>1754</v>
      </c>
      <c r="E192" s="173" t="s">
        <v>142</v>
      </c>
      <c r="F192" s="174">
        <v>156525</v>
      </c>
      <c r="G192" s="380">
        <v>3.15E-2</v>
      </c>
      <c r="H192" s="175">
        <v>2.2669999999999999</v>
      </c>
      <c r="I192" s="176">
        <v>2.3390000000000001E-2</v>
      </c>
      <c r="J192" s="174">
        <v>138721</v>
      </c>
      <c r="K192" s="380">
        <v>2.8299999999999999E-2</v>
      </c>
      <c r="L192" s="175">
        <v>1.048</v>
      </c>
      <c r="M192" s="176">
        <v>0.14729999999999999</v>
      </c>
      <c r="N192" s="174">
        <v>295246</v>
      </c>
      <c r="O192" s="177">
        <v>0.03</v>
      </c>
      <c r="P192" s="175">
        <v>2.3690000000000002</v>
      </c>
      <c r="Q192" s="176">
        <v>1.7829999999999999E-2</v>
      </c>
      <c r="R192" s="437">
        <v>0</v>
      </c>
      <c r="S192" s="413">
        <v>0.42909999999999998</v>
      </c>
    </row>
    <row r="193" spans="1:19" x14ac:dyDescent="0.25">
      <c r="A193" s="498" t="s">
        <v>244</v>
      </c>
      <c r="B193" s="28">
        <v>12</v>
      </c>
      <c r="C193" s="28" t="s">
        <v>198</v>
      </c>
      <c r="D193" s="18" t="s">
        <v>1407</v>
      </c>
      <c r="E193" s="28" t="s">
        <v>330</v>
      </c>
      <c r="F193" s="170">
        <v>187816</v>
      </c>
      <c r="G193" s="379">
        <v>0.3639</v>
      </c>
      <c r="H193" s="395" t="s">
        <v>1624</v>
      </c>
      <c r="I193" s="171">
        <v>3.484E-9</v>
      </c>
      <c r="J193" s="170">
        <v>150542</v>
      </c>
      <c r="K193" s="379">
        <v>0.3624</v>
      </c>
      <c r="L193" s="395" t="s">
        <v>1625</v>
      </c>
      <c r="M193" s="171">
        <v>2.7710000000000001E-7</v>
      </c>
      <c r="N193" s="170">
        <v>338358</v>
      </c>
      <c r="O193" s="172">
        <v>0.36320000000000002</v>
      </c>
      <c r="P193" s="395" t="s">
        <v>1626</v>
      </c>
      <c r="Q193" s="171">
        <v>9.9440000000000007E-15</v>
      </c>
      <c r="R193" s="436">
        <v>0</v>
      </c>
      <c r="S193" s="412">
        <v>0.86960000000000004</v>
      </c>
    </row>
    <row r="194" spans="1:19" x14ac:dyDescent="0.25">
      <c r="A194" s="498"/>
      <c r="B194" s="28"/>
      <c r="C194" s="28"/>
      <c r="D194" s="18" t="s">
        <v>1754</v>
      </c>
      <c r="E194" s="28" t="s">
        <v>1501</v>
      </c>
      <c r="F194" s="170">
        <v>187846</v>
      </c>
      <c r="G194" s="379">
        <v>0.36230000000000001</v>
      </c>
      <c r="H194" s="395" t="s">
        <v>1627</v>
      </c>
      <c r="I194" s="171">
        <v>1.242E-12</v>
      </c>
      <c r="J194" s="170">
        <v>150532</v>
      </c>
      <c r="K194" s="379">
        <v>0.36299999999999999</v>
      </c>
      <c r="L194" s="395" t="s">
        <v>1628</v>
      </c>
      <c r="M194" s="171">
        <v>1.8215000000000001E-8</v>
      </c>
      <c r="N194" s="170">
        <v>338378</v>
      </c>
      <c r="O194" s="172">
        <v>0.36259999999999998</v>
      </c>
      <c r="P194" s="395" t="s">
        <v>1629</v>
      </c>
      <c r="Q194" s="171">
        <v>2.597E-19</v>
      </c>
      <c r="R194" s="436">
        <v>0</v>
      </c>
      <c r="S194" s="412">
        <v>0.67849999999999999</v>
      </c>
    </row>
    <row r="195" spans="1:19" x14ac:dyDescent="0.25">
      <c r="A195" s="498"/>
      <c r="B195" s="28"/>
      <c r="C195" s="28"/>
      <c r="D195" s="18" t="s">
        <v>1754</v>
      </c>
      <c r="E195" s="28" t="s">
        <v>999</v>
      </c>
      <c r="F195" s="170">
        <v>187828</v>
      </c>
      <c r="G195" s="379">
        <v>0.36280000000000001</v>
      </c>
      <c r="H195" s="395" t="s">
        <v>1630</v>
      </c>
      <c r="I195" s="171">
        <v>4.4339999999999997E-2</v>
      </c>
      <c r="J195" s="170">
        <v>151484</v>
      </c>
      <c r="K195" s="379">
        <v>0.36420000000000002</v>
      </c>
      <c r="L195" s="395" t="s">
        <v>1631</v>
      </c>
      <c r="M195" s="171">
        <v>5.6849999999999999E-3</v>
      </c>
      <c r="N195" s="170">
        <v>339312</v>
      </c>
      <c r="O195" s="172">
        <v>0.3634</v>
      </c>
      <c r="P195" s="395" t="s">
        <v>1632</v>
      </c>
      <c r="Q195" s="171">
        <v>1.4419999999999999E-3</v>
      </c>
      <c r="R195" s="436">
        <v>0</v>
      </c>
      <c r="S195" s="412">
        <v>0.57989999999999997</v>
      </c>
    </row>
    <row r="196" spans="1:19" x14ac:dyDescent="0.25">
      <c r="A196" s="447"/>
      <c r="B196" s="19"/>
      <c r="C196" s="173"/>
      <c r="D196" s="19" t="s">
        <v>1754</v>
      </c>
      <c r="E196" s="173" t="s">
        <v>142</v>
      </c>
      <c r="F196" s="174">
        <v>180719</v>
      </c>
      <c r="G196" s="380">
        <v>0.35759999999999997</v>
      </c>
      <c r="H196" s="175">
        <v>5.0369999999999999</v>
      </c>
      <c r="I196" s="176">
        <v>4.7259999999999998E-7</v>
      </c>
      <c r="J196" s="174">
        <v>138724</v>
      </c>
      <c r="K196" s="380">
        <v>0.34050000000000002</v>
      </c>
      <c r="L196" s="175">
        <v>3.6139999999999999</v>
      </c>
      <c r="M196" s="176">
        <v>1.5085000000000001E-4</v>
      </c>
      <c r="N196" s="174">
        <v>319443</v>
      </c>
      <c r="O196" s="177">
        <v>0.35020000000000001</v>
      </c>
      <c r="P196" s="175">
        <v>6.17</v>
      </c>
      <c r="Q196" s="176">
        <v>6.8219999999999998E-10</v>
      </c>
      <c r="R196" s="437">
        <v>0</v>
      </c>
      <c r="S196" s="413">
        <v>0.54769999999999996</v>
      </c>
    </row>
    <row r="197" spans="1:19" x14ac:dyDescent="0.25">
      <c r="A197" s="498" t="s">
        <v>245</v>
      </c>
      <c r="B197" s="28">
        <v>12</v>
      </c>
      <c r="C197" s="28" t="s">
        <v>200</v>
      </c>
      <c r="D197" s="18" t="s">
        <v>1409</v>
      </c>
      <c r="E197" s="28" t="s">
        <v>330</v>
      </c>
      <c r="F197" s="170">
        <v>185851</v>
      </c>
      <c r="G197" s="379">
        <v>0.20930000000000001</v>
      </c>
      <c r="H197" s="395" t="s">
        <v>1633</v>
      </c>
      <c r="I197" s="171">
        <v>0.2407</v>
      </c>
      <c r="J197" s="170">
        <v>150542</v>
      </c>
      <c r="K197" s="379">
        <v>0.19700000000000001</v>
      </c>
      <c r="L197" s="395" t="s">
        <v>1634</v>
      </c>
      <c r="M197" s="171">
        <v>0.1346</v>
      </c>
      <c r="N197" s="170">
        <v>336393</v>
      </c>
      <c r="O197" s="172">
        <v>0.2041</v>
      </c>
      <c r="P197" s="395" t="s">
        <v>1635</v>
      </c>
      <c r="Q197" s="171">
        <v>0.1077</v>
      </c>
      <c r="R197" s="436">
        <v>0</v>
      </c>
      <c r="S197" s="412">
        <v>0.93389999999999995</v>
      </c>
    </row>
    <row r="198" spans="1:19" x14ac:dyDescent="0.25">
      <c r="A198" s="498"/>
      <c r="B198" s="28"/>
      <c r="C198" s="28"/>
      <c r="D198" s="18" t="s">
        <v>1754</v>
      </c>
      <c r="E198" s="28" t="s">
        <v>1501</v>
      </c>
      <c r="F198" s="170">
        <v>185881</v>
      </c>
      <c r="G198" s="379">
        <v>0.2092</v>
      </c>
      <c r="H198" s="395" t="s">
        <v>1636</v>
      </c>
      <c r="I198" s="171">
        <v>1.091E-6</v>
      </c>
      <c r="J198" s="170">
        <v>150532</v>
      </c>
      <c r="K198" s="379">
        <v>0.19750000000000001</v>
      </c>
      <c r="L198" s="395" t="s">
        <v>1637</v>
      </c>
      <c r="M198" s="171">
        <v>2.6675000000000002E-3</v>
      </c>
      <c r="N198" s="170">
        <v>336413</v>
      </c>
      <c r="O198" s="172">
        <v>0.20449999999999999</v>
      </c>
      <c r="P198" s="395" t="s">
        <v>1638</v>
      </c>
      <c r="Q198" s="171">
        <v>3.072E-8</v>
      </c>
      <c r="R198" s="436">
        <v>0</v>
      </c>
      <c r="S198" s="412">
        <v>0.3548</v>
      </c>
    </row>
    <row r="199" spans="1:19" x14ac:dyDescent="0.25">
      <c r="A199" s="498"/>
      <c r="B199" s="28"/>
      <c r="C199" s="28"/>
      <c r="D199" s="18" t="s">
        <v>1754</v>
      </c>
      <c r="E199" s="28" t="s">
        <v>999</v>
      </c>
      <c r="F199" s="170">
        <v>185863</v>
      </c>
      <c r="G199" s="379">
        <v>0.20899999999999999</v>
      </c>
      <c r="H199" s="395" t="s">
        <v>1639</v>
      </c>
      <c r="I199" s="171">
        <v>8.8970000000000004E-3</v>
      </c>
      <c r="J199" s="170">
        <v>151484</v>
      </c>
      <c r="K199" s="379">
        <v>0.19900000000000001</v>
      </c>
      <c r="L199" s="395" t="s">
        <v>1640</v>
      </c>
      <c r="M199" s="171">
        <v>0.31164999999999998</v>
      </c>
      <c r="N199" s="170">
        <v>337347</v>
      </c>
      <c r="O199" s="172">
        <v>0.20469999999999999</v>
      </c>
      <c r="P199" s="395" t="s">
        <v>1641</v>
      </c>
      <c r="Q199" s="171">
        <v>2.1440000000000001E-2</v>
      </c>
      <c r="R199" s="436">
        <v>44</v>
      </c>
      <c r="S199" s="412">
        <v>0.18160000000000001</v>
      </c>
    </row>
    <row r="200" spans="1:19" x14ac:dyDescent="0.25">
      <c r="A200" s="447"/>
      <c r="B200" s="19"/>
      <c r="C200" s="173"/>
      <c r="D200" s="19" t="s">
        <v>1754</v>
      </c>
      <c r="E200" s="173" t="s">
        <v>142</v>
      </c>
      <c r="F200" s="174">
        <v>178754</v>
      </c>
      <c r="G200" s="380">
        <v>0.20880000000000001</v>
      </c>
      <c r="H200" s="175">
        <v>-0.24399999999999999</v>
      </c>
      <c r="I200" s="176">
        <v>0.80720000000000003</v>
      </c>
      <c r="J200" s="174">
        <v>138724</v>
      </c>
      <c r="K200" s="380">
        <v>0.18870000000000001</v>
      </c>
      <c r="L200" s="175">
        <v>-1.8169999999999999</v>
      </c>
      <c r="M200" s="176">
        <v>3.4615E-2</v>
      </c>
      <c r="N200" s="174">
        <v>317478</v>
      </c>
      <c r="O200" s="177">
        <v>0.2</v>
      </c>
      <c r="P200" s="175">
        <v>-1.3839999999999999</v>
      </c>
      <c r="Q200" s="176">
        <v>0.1663</v>
      </c>
      <c r="R200" s="437">
        <v>30.8</v>
      </c>
      <c r="S200" s="413">
        <v>0.22939999999999999</v>
      </c>
    </row>
    <row r="201" spans="1:19" x14ac:dyDescent="0.25">
      <c r="A201" s="498" t="s">
        <v>246</v>
      </c>
      <c r="B201" s="28">
        <v>14</v>
      </c>
      <c r="C201" s="28" t="s">
        <v>201</v>
      </c>
      <c r="D201" s="18" t="s">
        <v>1407</v>
      </c>
      <c r="E201" s="28" t="s">
        <v>330</v>
      </c>
      <c r="F201" s="170">
        <v>187803</v>
      </c>
      <c r="G201" s="379">
        <v>0.3291</v>
      </c>
      <c r="H201" s="395" t="s">
        <v>1642</v>
      </c>
      <c r="I201" s="171">
        <v>1.028E-5</v>
      </c>
      <c r="J201" s="170">
        <v>150542</v>
      </c>
      <c r="K201" s="379">
        <v>0.3931</v>
      </c>
      <c r="L201" s="395" t="s">
        <v>1643</v>
      </c>
      <c r="M201" s="171">
        <v>7.5249999999999996E-3</v>
      </c>
      <c r="N201" s="170">
        <v>338345</v>
      </c>
      <c r="O201" s="172">
        <v>0.35880000000000001</v>
      </c>
      <c r="P201" s="395" t="s">
        <v>1644</v>
      </c>
      <c r="Q201" s="171">
        <v>1.037E-6</v>
      </c>
      <c r="R201" s="436">
        <v>32.9</v>
      </c>
      <c r="S201" s="412">
        <v>0.22220000000000001</v>
      </c>
    </row>
    <row r="202" spans="1:19" x14ac:dyDescent="0.25">
      <c r="A202" s="498"/>
      <c r="B202" s="28"/>
      <c r="C202" s="28"/>
      <c r="D202" s="18" t="s">
        <v>1754</v>
      </c>
      <c r="E202" s="28" t="s">
        <v>312</v>
      </c>
      <c r="F202" s="170">
        <v>187833</v>
      </c>
      <c r="G202" s="379">
        <v>0.32700000000000001</v>
      </c>
      <c r="H202" s="395" t="s">
        <v>1645</v>
      </c>
      <c r="I202" s="171">
        <v>0.105</v>
      </c>
      <c r="J202" s="170">
        <v>150532</v>
      </c>
      <c r="K202" s="379">
        <v>0.39119999999999999</v>
      </c>
      <c r="L202" s="395" t="s">
        <v>1646</v>
      </c>
      <c r="M202" s="171">
        <v>8.0549999999999997E-2</v>
      </c>
      <c r="N202" s="170">
        <v>338365</v>
      </c>
      <c r="O202" s="172">
        <v>0.35549999999999998</v>
      </c>
      <c r="P202" s="395" t="s">
        <v>1647</v>
      </c>
      <c r="Q202" s="171">
        <v>3.2129999999999999E-2</v>
      </c>
      <c r="R202" s="436">
        <v>0</v>
      </c>
      <c r="S202" s="412">
        <v>0.96989999999999998</v>
      </c>
    </row>
    <row r="203" spans="1:19" x14ac:dyDescent="0.25">
      <c r="A203" s="498"/>
      <c r="B203" s="28"/>
      <c r="C203" s="28"/>
      <c r="D203" s="18" t="s">
        <v>1754</v>
      </c>
      <c r="E203" s="28" t="s">
        <v>1494</v>
      </c>
      <c r="F203" s="170">
        <v>187815</v>
      </c>
      <c r="G203" s="379">
        <v>0.32969999999999999</v>
      </c>
      <c r="H203" s="395" t="s">
        <v>1648</v>
      </c>
      <c r="I203" s="171">
        <v>1.277E-11</v>
      </c>
      <c r="J203" s="170">
        <v>151484</v>
      </c>
      <c r="K203" s="379">
        <v>0.38740000000000002</v>
      </c>
      <c r="L203" s="395" t="s">
        <v>1649</v>
      </c>
      <c r="M203" s="171">
        <v>1.579E-6</v>
      </c>
      <c r="N203" s="170">
        <v>339299</v>
      </c>
      <c r="O203" s="172">
        <v>0.35649999999999998</v>
      </c>
      <c r="P203" s="395" t="s">
        <v>1650</v>
      </c>
      <c r="Q203" s="171">
        <v>4.4600000000000005E-16</v>
      </c>
      <c r="R203" s="436">
        <v>30.3</v>
      </c>
      <c r="S203" s="412">
        <v>0.2311</v>
      </c>
    </row>
    <row r="204" spans="1:19" x14ac:dyDescent="0.25">
      <c r="A204" s="447"/>
      <c r="B204" s="19"/>
      <c r="C204" s="173"/>
      <c r="D204" s="19" t="s">
        <v>1754</v>
      </c>
      <c r="E204" s="173" t="s">
        <v>142</v>
      </c>
      <c r="F204" s="174">
        <v>180706</v>
      </c>
      <c r="G204" s="380">
        <v>0.32379999999999998</v>
      </c>
      <c r="H204" s="175">
        <v>-1.25</v>
      </c>
      <c r="I204" s="176">
        <v>0.2112</v>
      </c>
      <c r="J204" s="174">
        <v>138724</v>
      </c>
      <c r="K204" s="380">
        <v>0.39340000000000003</v>
      </c>
      <c r="L204" s="175">
        <v>0.99199999999999999</v>
      </c>
      <c r="M204" s="176">
        <v>0.16055</v>
      </c>
      <c r="N204" s="174">
        <v>319430</v>
      </c>
      <c r="O204" s="177">
        <v>0.35399999999999998</v>
      </c>
      <c r="P204" s="175">
        <v>-0.28699999999999998</v>
      </c>
      <c r="Q204" s="176">
        <v>0.77449999999999997</v>
      </c>
      <c r="R204" s="437">
        <v>59.4</v>
      </c>
      <c r="S204" s="413">
        <v>0.1164</v>
      </c>
    </row>
    <row r="205" spans="1:19" x14ac:dyDescent="0.25">
      <c r="A205" s="498" t="s">
        <v>247</v>
      </c>
      <c r="B205" s="28">
        <v>16</v>
      </c>
      <c r="C205" s="28" t="s">
        <v>206</v>
      </c>
      <c r="D205" s="18" t="s">
        <v>1445</v>
      </c>
      <c r="E205" s="28" t="s">
        <v>330</v>
      </c>
      <c r="F205" s="170">
        <v>168823</v>
      </c>
      <c r="G205" s="379">
        <v>0.2555</v>
      </c>
      <c r="H205" s="395" t="s">
        <v>1651</v>
      </c>
      <c r="I205" s="171">
        <v>8.5900000000000004E-3</v>
      </c>
      <c r="J205" s="170">
        <v>145625</v>
      </c>
      <c r="K205" s="379">
        <v>0.22289999999999999</v>
      </c>
      <c r="L205" s="395" t="s">
        <v>1652</v>
      </c>
      <c r="M205" s="171">
        <v>8.365E-5</v>
      </c>
      <c r="N205" s="170">
        <v>314448</v>
      </c>
      <c r="O205" s="172">
        <v>0.24110000000000001</v>
      </c>
      <c r="P205" s="395" t="s">
        <v>1653</v>
      </c>
      <c r="Q205" s="171">
        <v>7.9340000000000006E-6</v>
      </c>
      <c r="R205" s="436">
        <v>11.1</v>
      </c>
      <c r="S205" s="412">
        <v>0.28899999999999998</v>
      </c>
    </row>
    <row r="206" spans="1:19" x14ac:dyDescent="0.25">
      <c r="A206" s="498"/>
      <c r="B206" s="28"/>
      <c r="C206" s="28"/>
      <c r="D206" s="18" t="s">
        <v>1754</v>
      </c>
      <c r="E206" s="28" t="s">
        <v>1501</v>
      </c>
      <c r="F206" s="170">
        <v>168814</v>
      </c>
      <c r="G206" s="379">
        <v>0.25609999999999999</v>
      </c>
      <c r="H206" s="395" t="s">
        <v>1654</v>
      </c>
      <c r="I206" s="171">
        <v>3.7490000000000002E-10</v>
      </c>
      <c r="J206" s="170">
        <v>145620</v>
      </c>
      <c r="K206" s="379">
        <v>0.22370000000000001</v>
      </c>
      <c r="L206" s="395" t="s">
        <v>1655</v>
      </c>
      <c r="M206" s="171">
        <v>1.5525E-6</v>
      </c>
      <c r="N206" s="170">
        <v>314434</v>
      </c>
      <c r="O206" s="172">
        <v>0.2424</v>
      </c>
      <c r="P206" s="395" t="s">
        <v>1656</v>
      </c>
      <c r="Q206" s="171">
        <v>6.4839999999999997E-15</v>
      </c>
      <c r="R206" s="436">
        <v>0</v>
      </c>
      <c r="S206" s="412">
        <v>0.59419999999999995</v>
      </c>
    </row>
    <row r="207" spans="1:19" x14ac:dyDescent="0.25">
      <c r="A207" s="498"/>
      <c r="B207" s="28"/>
      <c r="C207" s="28"/>
      <c r="D207" s="18" t="s">
        <v>1754</v>
      </c>
      <c r="E207" s="28" t="s">
        <v>999</v>
      </c>
      <c r="F207" s="170">
        <v>168794</v>
      </c>
      <c r="G207" s="379">
        <v>0.25440000000000002</v>
      </c>
      <c r="H207" s="395" t="s">
        <v>1657</v>
      </c>
      <c r="I207" s="171">
        <v>0.22489999999999999</v>
      </c>
      <c r="J207" s="170">
        <v>146573</v>
      </c>
      <c r="K207" s="379">
        <v>0.22450000000000001</v>
      </c>
      <c r="L207" s="395" t="s">
        <v>1658</v>
      </c>
      <c r="M207" s="171">
        <v>6.7299999999999999E-2</v>
      </c>
      <c r="N207" s="170">
        <v>315367</v>
      </c>
      <c r="O207" s="172">
        <v>0.24110000000000001</v>
      </c>
      <c r="P207" s="395" t="s">
        <v>1659</v>
      </c>
      <c r="Q207" s="171">
        <v>0.9234</v>
      </c>
      <c r="R207" s="436">
        <v>73</v>
      </c>
      <c r="S207" s="412">
        <v>5.4350000000000002E-2</v>
      </c>
    </row>
    <row r="208" spans="1:19" x14ac:dyDescent="0.25">
      <c r="A208" s="447"/>
      <c r="B208" s="19"/>
      <c r="C208" s="173"/>
      <c r="D208" s="19" t="s">
        <v>1754</v>
      </c>
      <c r="E208" s="173" t="s">
        <v>142</v>
      </c>
      <c r="F208" s="174">
        <v>161720</v>
      </c>
      <c r="G208" s="380">
        <v>0.25490000000000002</v>
      </c>
      <c r="H208" s="175">
        <v>3.056</v>
      </c>
      <c r="I208" s="176">
        <v>2.2420000000000001E-3</v>
      </c>
      <c r="J208" s="174">
        <v>133358</v>
      </c>
      <c r="K208" s="380">
        <v>0.21709999999999999</v>
      </c>
      <c r="L208" s="175">
        <v>4.2640000000000002</v>
      </c>
      <c r="M208" s="176">
        <v>1.0025E-5</v>
      </c>
      <c r="N208" s="174">
        <v>295078</v>
      </c>
      <c r="O208" s="177">
        <v>0.23780000000000001</v>
      </c>
      <c r="P208" s="175">
        <v>5.1289999999999996</v>
      </c>
      <c r="Q208" s="176">
        <v>2.9089999999999999E-7</v>
      </c>
      <c r="R208" s="437">
        <v>17.7</v>
      </c>
      <c r="S208" s="413">
        <v>0.27029999999999998</v>
      </c>
    </row>
    <row r="209" spans="1:19" x14ac:dyDescent="0.25">
      <c r="A209" s="498" t="s">
        <v>248</v>
      </c>
      <c r="B209" s="28">
        <v>17</v>
      </c>
      <c r="C209" s="28" t="s">
        <v>210</v>
      </c>
      <c r="D209" s="18" t="s">
        <v>1409</v>
      </c>
      <c r="E209" s="28" t="s">
        <v>1519</v>
      </c>
      <c r="F209" s="170">
        <v>187817</v>
      </c>
      <c r="G209" s="379">
        <v>0.11360000000000001</v>
      </c>
      <c r="H209" s="395" t="s">
        <v>1660</v>
      </c>
      <c r="I209" s="171">
        <v>5.6770000000000001E-10</v>
      </c>
      <c r="J209" s="170">
        <v>150542</v>
      </c>
      <c r="K209" s="379">
        <v>0.1123</v>
      </c>
      <c r="L209" s="395" t="s">
        <v>1661</v>
      </c>
      <c r="M209" s="171">
        <v>7.9150000000000002E-3</v>
      </c>
      <c r="N209" s="170">
        <v>338359</v>
      </c>
      <c r="O209" s="172">
        <v>0.113</v>
      </c>
      <c r="P209" s="395" t="s">
        <v>1662</v>
      </c>
      <c r="Q209" s="171">
        <v>6.5140000000000005E-10</v>
      </c>
      <c r="R209" s="436">
        <v>83.5</v>
      </c>
      <c r="S209" s="412">
        <v>1.3769999999999999E-2</v>
      </c>
    </row>
    <row r="210" spans="1:19" x14ac:dyDescent="0.25">
      <c r="A210" s="498"/>
      <c r="B210" s="28"/>
      <c r="C210" s="28"/>
      <c r="D210" s="18" t="s">
        <v>1754</v>
      </c>
      <c r="E210" s="28" t="s">
        <v>312</v>
      </c>
      <c r="F210" s="170">
        <v>187847</v>
      </c>
      <c r="G210" s="379">
        <v>0.1163</v>
      </c>
      <c r="H210" s="395" t="s">
        <v>1663</v>
      </c>
      <c r="I210" s="171">
        <v>1.6890000000000001E-4</v>
      </c>
      <c r="J210" s="170">
        <v>150532</v>
      </c>
      <c r="K210" s="379">
        <v>0.1114</v>
      </c>
      <c r="L210" s="395" t="s">
        <v>1664</v>
      </c>
      <c r="M210" s="171">
        <v>3.1355000000000001E-2</v>
      </c>
      <c r="N210" s="170">
        <v>338379</v>
      </c>
      <c r="O210" s="172">
        <v>0.11409999999999999</v>
      </c>
      <c r="P210" s="395" t="s">
        <v>1665</v>
      </c>
      <c r="Q210" s="171">
        <v>5.1910000000000003E-5</v>
      </c>
      <c r="R210" s="436">
        <v>19</v>
      </c>
      <c r="S210" s="412">
        <v>0.26650000000000001</v>
      </c>
    </row>
    <row r="211" spans="1:19" x14ac:dyDescent="0.25">
      <c r="A211" s="498"/>
      <c r="B211" s="28"/>
      <c r="C211" s="28"/>
      <c r="D211" s="18" t="s">
        <v>1754</v>
      </c>
      <c r="E211" s="28" t="s">
        <v>999</v>
      </c>
      <c r="F211" s="170">
        <v>187829</v>
      </c>
      <c r="G211" s="379">
        <v>0.1158</v>
      </c>
      <c r="H211" s="395" t="s">
        <v>1666</v>
      </c>
      <c r="I211" s="171">
        <v>5.6360000000000003E-8</v>
      </c>
      <c r="J211" s="170">
        <v>151484</v>
      </c>
      <c r="K211" s="379">
        <v>0.111</v>
      </c>
      <c r="L211" s="395" t="s">
        <v>1667</v>
      </c>
      <c r="M211" s="171">
        <v>2.5389999999999999E-2</v>
      </c>
      <c r="N211" s="170">
        <v>339313</v>
      </c>
      <c r="O211" s="172">
        <v>0.11360000000000001</v>
      </c>
      <c r="P211" s="395" t="s">
        <v>1668</v>
      </c>
      <c r="Q211" s="171">
        <v>1.068E-7</v>
      </c>
      <c r="R211" s="436">
        <v>80.2</v>
      </c>
      <c r="S211" s="412">
        <v>2.4490000000000001E-2</v>
      </c>
    </row>
    <row r="212" spans="1:19" x14ac:dyDescent="0.25">
      <c r="A212" s="447"/>
      <c r="B212" s="19"/>
      <c r="C212" s="173"/>
      <c r="D212" s="19" t="s">
        <v>1754</v>
      </c>
      <c r="E212" s="173" t="s">
        <v>142</v>
      </c>
      <c r="F212" s="174">
        <v>180720</v>
      </c>
      <c r="G212" s="380">
        <v>0.10050000000000001</v>
      </c>
      <c r="H212" s="175">
        <v>-4.4569999999999999</v>
      </c>
      <c r="I212" s="176">
        <v>8.3000000000000002E-6</v>
      </c>
      <c r="J212" s="174">
        <v>138724</v>
      </c>
      <c r="K212" s="380">
        <v>0.10539999999999999</v>
      </c>
      <c r="L212" s="175">
        <v>-2.218</v>
      </c>
      <c r="M212" s="176">
        <v>1.328E-2</v>
      </c>
      <c r="N212" s="174">
        <v>319444</v>
      </c>
      <c r="O212" s="177">
        <v>0.1026</v>
      </c>
      <c r="P212" s="175">
        <v>-4.8140000000000001</v>
      </c>
      <c r="Q212" s="176">
        <v>1.4780000000000001E-6</v>
      </c>
      <c r="R212" s="437">
        <v>37.9</v>
      </c>
      <c r="S212" s="413">
        <v>0.2044</v>
      </c>
    </row>
    <row r="213" spans="1:19" x14ac:dyDescent="0.25">
      <c r="A213" s="498" t="s">
        <v>249</v>
      </c>
      <c r="B213" s="28">
        <v>17</v>
      </c>
      <c r="C213" s="28" t="s">
        <v>211</v>
      </c>
      <c r="D213" s="18" t="s">
        <v>1409</v>
      </c>
      <c r="E213" s="28" t="s">
        <v>330</v>
      </c>
      <c r="F213" s="170">
        <v>185013</v>
      </c>
      <c r="G213" s="379">
        <v>0.70479999999999998</v>
      </c>
      <c r="H213" s="395" t="s">
        <v>1669</v>
      </c>
      <c r="I213" s="171">
        <v>2.0119999999999999E-10</v>
      </c>
      <c r="J213" s="170">
        <v>150542</v>
      </c>
      <c r="K213" s="379">
        <v>0.65839999999999999</v>
      </c>
      <c r="L213" s="395" t="s">
        <v>1670</v>
      </c>
      <c r="M213" s="171">
        <v>1.0105E-8</v>
      </c>
      <c r="N213" s="170">
        <v>335555</v>
      </c>
      <c r="O213" s="172">
        <v>0.68379999999999996</v>
      </c>
      <c r="P213" s="395" t="s">
        <v>1671</v>
      </c>
      <c r="Q213" s="171">
        <v>2.297E-17</v>
      </c>
      <c r="R213" s="436">
        <v>0</v>
      </c>
      <c r="S213" s="412">
        <v>0.89710000000000001</v>
      </c>
    </row>
    <row r="214" spans="1:19" x14ac:dyDescent="0.25">
      <c r="A214" s="498"/>
      <c r="B214" s="28"/>
      <c r="C214" s="28"/>
      <c r="D214" s="18" t="s">
        <v>1754</v>
      </c>
      <c r="E214" s="28" t="s">
        <v>1501</v>
      </c>
      <c r="F214" s="170">
        <v>185043</v>
      </c>
      <c r="G214" s="379">
        <v>0.70199999999999996</v>
      </c>
      <c r="H214" s="395" t="s">
        <v>1672</v>
      </c>
      <c r="I214" s="171">
        <v>1.3100000000000001E-12</v>
      </c>
      <c r="J214" s="170">
        <v>150532</v>
      </c>
      <c r="K214" s="379">
        <v>0.66149999999999998</v>
      </c>
      <c r="L214" s="395" t="s">
        <v>1673</v>
      </c>
      <c r="M214" s="171">
        <v>1.371E-7</v>
      </c>
      <c r="N214" s="170">
        <v>335575</v>
      </c>
      <c r="O214" s="172">
        <v>0.6845</v>
      </c>
      <c r="P214" s="395" t="s">
        <v>1674</v>
      </c>
      <c r="Q214" s="171">
        <v>2.7470000000000001E-18</v>
      </c>
      <c r="R214" s="436">
        <v>0</v>
      </c>
      <c r="S214" s="412">
        <v>0.42730000000000001</v>
      </c>
    </row>
    <row r="215" spans="1:19" x14ac:dyDescent="0.25">
      <c r="A215" s="498"/>
      <c r="B215" s="28"/>
      <c r="C215" s="28"/>
      <c r="D215" s="18" t="s">
        <v>1754</v>
      </c>
      <c r="E215" s="28" t="s">
        <v>999</v>
      </c>
      <c r="F215" s="170">
        <v>185027</v>
      </c>
      <c r="G215" s="379">
        <v>0.70220000000000005</v>
      </c>
      <c r="H215" s="395" t="s">
        <v>1675</v>
      </c>
      <c r="I215" s="171">
        <v>4.3449999999999999E-4</v>
      </c>
      <c r="J215" s="170">
        <v>151484</v>
      </c>
      <c r="K215" s="379">
        <v>0.66620000000000001</v>
      </c>
      <c r="L215" s="395" t="s">
        <v>1676</v>
      </c>
      <c r="M215" s="171">
        <v>1.0665E-4</v>
      </c>
      <c r="N215" s="170">
        <v>336511</v>
      </c>
      <c r="O215" s="172">
        <v>0.68589999999999995</v>
      </c>
      <c r="P215" s="395" t="s">
        <v>1677</v>
      </c>
      <c r="Q215" s="171">
        <v>3.4439999999999999E-7</v>
      </c>
      <c r="R215" s="436">
        <v>0</v>
      </c>
      <c r="S215" s="412">
        <v>0.71109999999999995</v>
      </c>
    </row>
    <row r="216" spans="1:19" x14ac:dyDescent="0.25">
      <c r="A216" s="447"/>
      <c r="B216" s="19"/>
      <c r="C216" s="173"/>
      <c r="D216" s="19" t="s">
        <v>1754</v>
      </c>
      <c r="E216" s="173" t="s">
        <v>142</v>
      </c>
      <c r="F216" s="174">
        <v>177849</v>
      </c>
      <c r="G216" s="380">
        <v>0.70509999999999995</v>
      </c>
      <c r="H216" s="175">
        <v>5.55</v>
      </c>
      <c r="I216" s="176">
        <v>2.85E-8</v>
      </c>
      <c r="J216" s="174">
        <v>138724</v>
      </c>
      <c r="K216" s="380">
        <v>0.65310000000000001</v>
      </c>
      <c r="L216" s="175">
        <v>4.2279999999999998</v>
      </c>
      <c r="M216" s="176">
        <v>1.1785E-5</v>
      </c>
      <c r="N216" s="174">
        <v>316573</v>
      </c>
      <c r="O216" s="177">
        <v>0.68230000000000002</v>
      </c>
      <c r="P216" s="175">
        <v>6.9589999999999996</v>
      </c>
      <c r="Q216" s="176">
        <v>3.4260000000000001E-12</v>
      </c>
      <c r="R216" s="437">
        <v>0</v>
      </c>
      <c r="S216" s="413">
        <v>0.61350000000000005</v>
      </c>
    </row>
    <row r="217" spans="1:19" x14ac:dyDescent="0.25">
      <c r="A217" s="498" t="s">
        <v>250</v>
      </c>
      <c r="B217" s="28">
        <v>19</v>
      </c>
      <c r="C217" s="28" t="s">
        <v>213</v>
      </c>
      <c r="D217" s="18" t="s">
        <v>1415</v>
      </c>
      <c r="E217" s="28" t="s">
        <v>330</v>
      </c>
      <c r="F217" s="170">
        <v>139067</v>
      </c>
      <c r="G217" s="379">
        <v>0.8216</v>
      </c>
      <c r="H217" s="395" t="s">
        <v>1678</v>
      </c>
      <c r="I217" s="171">
        <v>1.785E-4</v>
      </c>
      <c r="J217" s="170">
        <v>145622</v>
      </c>
      <c r="K217" s="379">
        <v>0.77390000000000003</v>
      </c>
      <c r="L217" s="395" t="s">
        <v>1679</v>
      </c>
      <c r="M217" s="171">
        <v>8.4500000000000006E-2</v>
      </c>
      <c r="N217" s="170">
        <v>284689</v>
      </c>
      <c r="O217" s="172">
        <v>0.79669999999999996</v>
      </c>
      <c r="P217" s="395" t="s">
        <v>1680</v>
      </c>
      <c r="Q217" s="171">
        <v>3.3629999999999999E-4</v>
      </c>
      <c r="R217" s="436">
        <v>67.5</v>
      </c>
      <c r="S217" s="412">
        <v>7.9509999999999997E-2</v>
      </c>
    </row>
    <row r="218" spans="1:19" x14ac:dyDescent="0.25">
      <c r="A218" s="498"/>
      <c r="B218" s="28"/>
      <c r="C218" s="28"/>
      <c r="D218" s="18" t="s">
        <v>1754</v>
      </c>
      <c r="E218" s="28" t="s">
        <v>312</v>
      </c>
      <c r="F218" s="170">
        <v>139109</v>
      </c>
      <c r="G218" s="379">
        <v>0.8216</v>
      </c>
      <c r="H218" s="395" t="s">
        <v>1681</v>
      </c>
      <c r="I218" s="171">
        <v>0.4491</v>
      </c>
      <c r="J218" s="170">
        <v>145617</v>
      </c>
      <c r="K218" s="379">
        <v>0.77690000000000003</v>
      </c>
      <c r="L218" s="395" t="s">
        <v>1682</v>
      </c>
      <c r="M218" s="171">
        <v>0.14399999999999999</v>
      </c>
      <c r="N218" s="170">
        <v>284726</v>
      </c>
      <c r="O218" s="172">
        <v>0.79890000000000005</v>
      </c>
      <c r="P218" s="395" t="s">
        <v>1683</v>
      </c>
      <c r="Q218" s="171">
        <v>0.82230000000000003</v>
      </c>
      <c r="R218" s="436">
        <v>39.4</v>
      </c>
      <c r="S218" s="412">
        <v>0.19889999999999999</v>
      </c>
    </row>
    <row r="219" spans="1:19" x14ac:dyDescent="0.25">
      <c r="A219" s="498"/>
      <c r="B219" s="28"/>
      <c r="C219" s="28"/>
      <c r="D219" s="18" t="s">
        <v>1754</v>
      </c>
      <c r="E219" s="28" t="s">
        <v>1494</v>
      </c>
      <c r="F219" s="170">
        <v>139097</v>
      </c>
      <c r="G219" s="379">
        <v>0.82189999999999996</v>
      </c>
      <c r="H219" s="395" t="s">
        <v>1684</v>
      </c>
      <c r="I219" s="171">
        <v>5.3200000000000005E-7</v>
      </c>
      <c r="J219" s="170">
        <v>146570</v>
      </c>
      <c r="K219" s="379">
        <v>0.78149999999999997</v>
      </c>
      <c r="L219" s="395" t="s">
        <v>1685</v>
      </c>
      <c r="M219" s="171">
        <v>2.1429999999999999E-3</v>
      </c>
      <c r="N219" s="170">
        <v>285667</v>
      </c>
      <c r="O219" s="172">
        <v>0.80069999999999997</v>
      </c>
      <c r="P219" s="395" t="s">
        <v>1686</v>
      </c>
      <c r="Q219" s="171">
        <v>3.2170000000000003E-8</v>
      </c>
      <c r="R219" s="436">
        <v>63.8</v>
      </c>
      <c r="S219" s="412">
        <v>9.6310000000000007E-2</v>
      </c>
    </row>
    <row r="220" spans="1:19" x14ac:dyDescent="0.25">
      <c r="A220" s="447"/>
      <c r="B220" s="19"/>
      <c r="C220" s="173"/>
      <c r="D220" s="19" t="s">
        <v>1754</v>
      </c>
      <c r="E220" s="173" t="s">
        <v>142</v>
      </c>
      <c r="F220" s="174">
        <v>128698</v>
      </c>
      <c r="G220" s="380">
        <v>0.82120000000000004</v>
      </c>
      <c r="H220" s="175">
        <v>-4.5389999999999997</v>
      </c>
      <c r="I220" s="176">
        <v>5.6520000000000003E-6</v>
      </c>
      <c r="J220" s="174">
        <v>133355</v>
      </c>
      <c r="K220" s="380">
        <v>0.79269999999999996</v>
      </c>
      <c r="L220" s="175">
        <v>-0.64100000000000001</v>
      </c>
      <c r="M220" s="176">
        <v>0.26085000000000003</v>
      </c>
      <c r="N220" s="174">
        <v>262053</v>
      </c>
      <c r="O220" s="177">
        <v>0.80669999999999997</v>
      </c>
      <c r="P220" s="175">
        <v>-3.6379999999999999</v>
      </c>
      <c r="Q220" s="176">
        <v>2.7480000000000001E-4</v>
      </c>
      <c r="R220" s="437">
        <v>87.1</v>
      </c>
      <c r="S220" s="413">
        <v>5.2880000000000002E-3</v>
      </c>
    </row>
    <row r="221" spans="1:19" x14ac:dyDescent="0.25">
      <c r="A221" s="498" t="s">
        <v>251</v>
      </c>
      <c r="B221" s="28">
        <v>19</v>
      </c>
      <c r="C221" s="28" t="s">
        <v>214</v>
      </c>
      <c r="D221" s="18" t="s">
        <v>1415</v>
      </c>
      <c r="E221" s="28" t="s">
        <v>330</v>
      </c>
      <c r="F221" s="170">
        <v>186416</v>
      </c>
      <c r="G221" s="379">
        <v>0.48099999999999998</v>
      </c>
      <c r="H221" s="395" t="s">
        <v>1687</v>
      </c>
      <c r="I221" s="171">
        <v>1.515E-17</v>
      </c>
      <c r="J221" s="170">
        <v>150541</v>
      </c>
      <c r="K221" s="379">
        <v>0.46179999999999999</v>
      </c>
      <c r="L221" s="395" t="s">
        <v>1688</v>
      </c>
      <c r="M221" s="171">
        <v>3.2050000000000002E-11</v>
      </c>
      <c r="N221" s="170">
        <v>336957</v>
      </c>
      <c r="O221" s="172">
        <v>0.47260000000000002</v>
      </c>
      <c r="P221" s="395" t="s">
        <v>1689</v>
      </c>
      <c r="Q221" s="171">
        <v>8.6409999999999995E-27</v>
      </c>
      <c r="R221" s="436">
        <v>0</v>
      </c>
      <c r="S221" s="412">
        <v>0.45250000000000001</v>
      </c>
    </row>
    <row r="222" spans="1:19" x14ac:dyDescent="0.25">
      <c r="A222" s="498"/>
      <c r="B222" s="28"/>
      <c r="C222" s="28"/>
      <c r="D222" s="18" t="s">
        <v>1754</v>
      </c>
      <c r="E222" s="28" t="s">
        <v>1501</v>
      </c>
      <c r="F222" s="170">
        <v>186446</v>
      </c>
      <c r="G222" s="379">
        <v>0.4829</v>
      </c>
      <c r="H222" s="395" t="s">
        <v>1690</v>
      </c>
      <c r="I222" s="171">
        <v>2.1230000000000001E-23</v>
      </c>
      <c r="J222" s="170">
        <v>150531</v>
      </c>
      <c r="K222" s="379">
        <v>0.46360000000000001</v>
      </c>
      <c r="L222" s="395" t="s">
        <v>1691</v>
      </c>
      <c r="M222" s="171">
        <v>2.9604999999999998E-11</v>
      </c>
      <c r="N222" s="170">
        <v>336977</v>
      </c>
      <c r="O222" s="172">
        <v>0.4748</v>
      </c>
      <c r="P222" s="395" t="s">
        <v>1692</v>
      </c>
      <c r="Q222" s="171">
        <v>2.755E-32</v>
      </c>
      <c r="R222" s="436">
        <v>54.3</v>
      </c>
      <c r="S222" s="412">
        <v>0.13919999999999999</v>
      </c>
    </row>
    <row r="223" spans="1:19" x14ac:dyDescent="0.25">
      <c r="A223" s="498"/>
      <c r="B223" s="28"/>
      <c r="C223" s="28"/>
      <c r="D223" s="18" t="s">
        <v>1754</v>
      </c>
      <c r="E223" s="28" t="s">
        <v>999</v>
      </c>
      <c r="F223" s="170">
        <v>186428</v>
      </c>
      <c r="G223" s="379">
        <v>0.48349999999999999</v>
      </c>
      <c r="H223" s="395" t="s">
        <v>1693</v>
      </c>
      <c r="I223" s="171">
        <v>3.2640000000000002E-4</v>
      </c>
      <c r="J223" s="170">
        <v>151483</v>
      </c>
      <c r="K223" s="379">
        <v>0.46710000000000002</v>
      </c>
      <c r="L223" s="395" t="s">
        <v>1694</v>
      </c>
      <c r="M223" s="171">
        <v>2.7555E-4</v>
      </c>
      <c r="N223" s="170">
        <v>337911</v>
      </c>
      <c r="O223" s="172">
        <v>0.4763</v>
      </c>
      <c r="P223" s="395" t="s">
        <v>1695</v>
      </c>
      <c r="Q223" s="171">
        <v>6.272E-7</v>
      </c>
      <c r="R223" s="436">
        <v>0</v>
      </c>
      <c r="S223" s="412">
        <v>0.84770000000000001</v>
      </c>
    </row>
    <row r="224" spans="1:19" x14ac:dyDescent="0.25">
      <c r="A224" s="447"/>
      <c r="B224" s="19"/>
      <c r="C224" s="173"/>
      <c r="D224" s="19" t="s">
        <v>1754</v>
      </c>
      <c r="E224" s="173" t="s">
        <v>142</v>
      </c>
      <c r="F224" s="174">
        <v>179312</v>
      </c>
      <c r="G224" s="380">
        <v>0.48609999999999998</v>
      </c>
      <c r="H224" s="175">
        <v>-7.6669999999999998</v>
      </c>
      <c r="I224" s="176">
        <v>1.7599999999999999E-14</v>
      </c>
      <c r="J224" s="174">
        <v>138723</v>
      </c>
      <c r="K224" s="380">
        <v>0.45529999999999998</v>
      </c>
      <c r="L224" s="175">
        <v>-3.2090000000000001</v>
      </c>
      <c r="M224" s="176">
        <v>6.6600000000000003E-4</v>
      </c>
      <c r="N224" s="174">
        <v>318035</v>
      </c>
      <c r="O224" s="177">
        <v>0.47270000000000001</v>
      </c>
      <c r="P224" s="175">
        <v>-7.8760000000000003</v>
      </c>
      <c r="Q224" s="176">
        <v>3.3710000000000001E-15</v>
      </c>
      <c r="R224" s="437">
        <v>85.8</v>
      </c>
      <c r="S224" s="413">
        <v>7.9520000000000007E-3</v>
      </c>
    </row>
    <row r="225" spans="1:19" x14ac:dyDescent="0.25">
      <c r="A225" s="498" t="s">
        <v>252</v>
      </c>
      <c r="B225" s="28">
        <v>19</v>
      </c>
      <c r="C225" s="28" t="s">
        <v>216</v>
      </c>
      <c r="D225" s="18" t="s">
        <v>1407</v>
      </c>
      <c r="E225" s="28" t="s">
        <v>330</v>
      </c>
      <c r="F225" s="170">
        <v>187803</v>
      </c>
      <c r="G225" s="379">
        <v>0.90500000000000003</v>
      </c>
      <c r="H225" s="395" t="s">
        <v>1696</v>
      </c>
      <c r="I225" s="171">
        <v>4.7559999999999998E-3</v>
      </c>
      <c r="J225" s="170">
        <v>150542</v>
      </c>
      <c r="K225" s="379">
        <v>0.89149999999999996</v>
      </c>
      <c r="L225" s="395" t="s">
        <v>1697</v>
      </c>
      <c r="M225" s="171">
        <v>2.9350000000000001E-2</v>
      </c>
      <c r="N225" s="170">
        <v>338345</v>
      </c>
      <c r="O225" s="172">
        <v>0.89880000000000004</v>
      </c>
      <c r="P225" s="395" t="s">
        <v>1698</v>
      </c>
      <c r="Q225" s="171">
        <v>7.9259999999999997E-4</v>
      </c>
      <c r="R225" s="436">
        <v>0</v>
      </c>
      <c r="S225" s="412">
        <v>0.59219999999999995</v>
      </c>
    </row>
    <row r="226" spans="1:19" x14ac:dyDescent="0.25">
      <c r="A226" s="498"/>
      <c r="B226" s="28"/>
      <c r="C226" s="28"/>
      <c r="D226" s="18" t="s">
        <v>1754</v>
      </c>
      <c r="E226" s="28" t="s">
        <v>1501</v>
      </c>
      <c r="F226" s="170">
        <v>187833</v>
      </c>
      <c r="G226" s="379">
        <v>0.90380000000000005</v>
      </c>
      <c r="H226" s="395" t="s">
        <v>1699</v>
      </c>
      <c r="I226" s="171">
        <v>4.511E-5</v>
      </c>
      <c r="J226" s="170">
        <v>150532</v>
      </c>
      <c r="K226" s="379">
        <v>0.89300000000000002</v>
      </c>
      <c r="L226" s="395" t="s">
        <v>1700</v>
      </c>
      <c r="M226" s="171">
        <v>2.8230000000000002E-2</v>
      </c>
      <c r="N226" s="170">
        <v>338365</v>
      </c>
      <c r="O226" s="172">
        <v>0.89900000000000002</v>
      </c>
      <c r="P226" s="395" t="s">
        <v>1701</v>
      </c>
      <c r="Q226" s="171">
        <v>1.5809999999999999E-5</v>
      </c>
      <c r="R226" s="436">
        <v>38.799999999999997</v>
      </c>
      <c r="S226" s="412">
        <v>0.2011</v>
      </c>
    </row>
    <row r="227" spans="1:19" x14ac:dyDescent="0.25">
      <c r="A227" s="498"/>
      <c r="B227" s="28"/>
      <c r="C227" s="28"/>
      <c r="D227" s="18" t="s">
        <v>1754</v>
      </c>
      <c r="E227" s="28" t="s">
        <v>999</v>
      </c>
      <c r="F227" s="170">
        <v>187815</v>
      </c>
      <c r="G227" s="379">
        <v>0.90369999999999995</v>
      </c>
      <c r="H227" s="395" t="s">
        <v>1702</v>
      </c>
      <c r="I227" s="171">
        <v>0.67779999999999996</v>
      </c>
      <c r="J227" s="170">
        <v>151484</v>
      </c>
      <c r="K227" s="379">
        <v>0.89470000000000005</v>
      </c>
      <c r="L227" s="395" t="s">
        <v>1703</v>
      </c>
      <c r="M227" s="171">
        <v>0.20954999999999999</v>
      </c>
      <c r="N227" s="170">
        <v>339299</v>
      </c>
      <c r="O227" s="172">
        <v>0.89959999999999996</v>
      </c>
      <c r="P227" s="395" t="s">
        <v>1704</v>
      </c>
      <c r="Q227" s="171">
        <v>0.39400000000000002</v>
      </c>
      <c r="R227" s="436">
        <v>0</v>
      </c>
      <c r="S227" s="412">
        <v>0.75360000000000005</v>
      </c>
    </row>
    <row r="228" spans="1:19" x14ac:dyDescent="0.25">
      <c r="A228" s="447"/>
      <c r="B228" s="19"/>
      <c r="C228" s="173"/>
      <c r="D228" s="19" t="s">
        <v>1754</v>
      </c>
      <c r="E228" s="173" t="s">
        <v>142</v>
      </c>
      <c r="F228" s="174">
        <v>180706</v>
      </c>
      <c r="G228" s="380">
        <v>0.90910000000000002</v>
      </c>
      <c r="H228" s="175">
        <v>-2.0499999999999998</v>
      </c>
      <c r="I228" s="176">
        <v>4.036E-2</v>
      </c>
      <c r="J228" s="174">
        <v>138724</v>
      </c>
      <c r="K228" s="380">
        <v>0.90300000000000002</v>
      </c>
      <c r="L228" s="175">
        <v>-0.88900000000000001</v>
      </c>
      <c r="M228" s="176">
        <v>0.18704999999999999</v>
      </c>
      <c r="N228" s="174">
        <v>319430</v>
      </c>
      <c r="O228" s="177">
        <v>0.90649999999999997</v>
      </c>
      <c r="P228" s="175">
        <v>-2.1280000000000001</v>
      </c>
      <c r="Q228" s="176">
        <v>3.3369999999999997E-2</v>
      </c>
      <c r="R228" s="437">
        <v>0</v>
      </c>
      <c r="S228" s="413">
        <v>0.49490000000000001</v>
      </c>
    </row>
    <row r="229" spans="1:19" x14ac:dyDescent="0.25">
      <c r="A229" s="498" t="s">
        <v>253</v>
      </c>
      <c r="B229" s="28">
        <v>19</v>
      </c>
      <c r="C229" s="28" t="s">
        <v>219</v>
      </c>
      <c r="D229" s="18" t="s">
        <v>1409</v>
      </c>
      <c r="E229" s="28" t="s">
        <v>1519</v>
      </c>
      <c r="F229" s="170">
        <v>173786</v>
      </c>
      <c r="G229" s="379">
        <v>8.0000000000000002E-3</v>
      </c>
      <c r="H229" s="395" t="s">
        <v>1705</v>
      </c>
      <c r="I229" s="171">
        <v>1.9040000000000001E-5</v>
      </c>
      <c r="J229" s="170">
        <v>148878</v>
      </c>
      <c r="K229" s="379">
        <v>6.6E-3</v>
      </c>
      <c r="L229" s="395" t="s">
        <v>1706</v>
      </c>
      <c r="M229" s="171">
        <v>5.6950000000000002E-4</v>
      </c>
      <c r="N229" s="170">
        <v>322664</v>
      </c>
      <c r="O229" s="172">
        <v>7.4000000000000003E-3</v>
      </c>
      <c r="P229" s="395" t="s">
        <v>1707</v>
      </c>
      <c r="Q229" s="171">
        <v>8.4460000000000003E-8</v>
      </c>
      <c r="R229" s="436">
        <v>0</v>
      </c>
      <c r="S229" s="412">
        <v>0.6794</v>
      </c>
    </row>
    <row r="230" spans="1:19" x14ac:dyDescent="0.25">
      <c r="A230" s="498"/>
      <c r="B230" s="28"/>
      <c r="C230" s="28"/>
      <c r="D230" s="18" t="s">
        <v>1754</v>
      </c>
      <c r="E230" s="28" t="s">
        <v>312</v>
      </c>
      <c r="F230" s="170">
        <v>173776</v>
      </c>
      <c r="G230" s="379">
        <v>8.0999999999999996E-3</v>
      </c>
      <c r="H230" s="395" t="s">
        <v>1708</v>
      </c>
      <c r="I230" s="171">
        <v>3.4329999999999999E-3</v>
      </c>
      <c r="J230" s="170">
        <v>148868</v>
      </c>
      <c r="K230" s="379">
        <v>6.6E-3</v>
      </c>
      <c r="L230" s="395" t="s">
        <v>1709</v>
      </c>
      <c r="M230" s="171">
        <v>7.5450000000000003E-2</v>
      </c>
      <c r="N230" s="170">
        <v>322644</v>
      </c>
      <c r="O230" s="172">
        <v>7.4999999999999997E-3</v>
      </c>
      <c r="P230" s="395" t="s">
        <v>1710</v>
      </c>
      <c r="Q230" s="171">
        <v>1.5989999999999999E-3</v>
      </c>
      <c r="R230" s="436">
        <v>0</v>
      </c>
      <c r="S230" s="412">
        <v>0.41589999999999999</v>
      </c>
    </row>
    <row r="231" spans="1:19" x14ac:dyDescent="0.25">
      <c r="A231" s="498"/>
      <c r="B231" s="28"/>
      <c r="C231" s="28"/>
      <c r="D231" s="18" t="s">
        <v>1754</v>
      </c>
      <c r="E231" s="28" t="s">
        <v>999</v>
      </c>
      <c r="F231" s="170">
        <v>173757</v>
      </c>
      <c r="G231" s="379">
        <v>8.0000000000000002E-3</v>
      </c>
      <c r="H231" s="395" t="s">
        <v>1711</v>
      </c>
      <c r="I231" s="171">
        <v>1.188E-4</v>
      </c>
      <c r="J231" s="170">
        <v>149820</v>
      </c>
      <c r="K231" s="379">
        <v>6.6E-3</v>
      </c>
      <c r="L231" s="395" t="s">
        <v>1712</v>
      </c>
      <c r="M231" s="171">
        <v>3.947E-4</v>
      </c>
      <c r="N231" s="170">
        <v>323577</v>
      </c>
      <c r="O231" s="172">
        <v>7.4000000000000003E-3</v>
      </c>
      <c r="P231" s="395" t="s">
        <v>1713</v>
      </c>
      <c r="Q231" s="171">
        <v>3.277E-7</v>
      </c>
      <c r="R231" s="436">
        <v>0</v>
      </c>
      <c r="S231" s="412">
        <v>0.93559999999999999</v>
      </c>
    </row>
    <row r="232" spans="1:19" x14ac:dyDescent="0.25">
      <c r="A232" s="447"/>
      <c r="B232" s="19"/>
      <c r="C232" s="173"/>
      <c r="D232" s="19" t="s">
        <v>1754</v>
      </c>
      <c r="E232" s="173" t="s">
        <v>142</v>
      </c>
      <c r="F232" s="174">
        <v>167887</v>
      </c>
      <c r="G232" s="380">
        <v>6.6E-3</v>
      </c>
      <c r="H232" s="175">
        <v>1.6160000000000001</v>
      </c>
      <c r="I232" s="176">
        <v>0.1061</v>
      </c>
      <c r="J232" s="174">
        <v>137060</v>
      </c>
      <c r="K232" s="380">
        <v>5.7999999999999996E-3</v>
      </c>
      <c r="L232" s="175">
        <v>1.9390000000000001</v>
      </c>
      <c r="M232" s="176">
        <v>2.6249999999999999E-2</v>
      </c>
      <c r="N232" s="174">
        <v>304947</v>
      </c>
      <c r="O232" s="177">
        <v>6.1999999999999998E-3</v>
      </c>
      <c r="P232" s="175">
        <v>2.4990000000000001</v>
      </c>
      <c r="Q232" s="176">
        <v>1.2460000000000001E-2</v>
      </c>
      <c r="R232" s="437">
        <v>0</v>
      </c>
      <c r="S232" s="413">
        <v>0.72230000000000005</v>
      </c>
    </row>
    <row r="233" spans="1:19" x14ac:dyDescent="0.25">
      <c r="A233" s="498" t="s">
        <v>254</v>
      </c>
      <c r="B233" s="28">
        <v>20</v>
      </c>
      <c r="C233" s="28" t="s">
        <v>221</v>
      </c>
      <c r="D233" s="18" t="s">
        <v>1407</v>
      </c>
      <c r="E233" s="28" t="s">
        <v>330</v>
      </c>
      <c r="F233" s="170">
        <v>187821</v>
      </c>
      <c r="G233" s="379">
        <v>0.877</v>
      </c>
      <c r="H233" s="395" t="s">
        <v>1714</v>
      </c>
      <c r="I233" s="171">
        <v>0.31630000000000003</v>
      </c>
      <c r="J233" s="170">
        <v>150542</v>
      </c>
      <c r="K233" s="379">
        <v>0.90290000000000004</v>
      </c>
      <c r="L233" s="395" t="s">
        <v>1715</v>
      </c>
      <c r="M233" s="171">
        <v>8.8099999999999998E-2</v>
      </c>
      <c r="N233" s="170">
        <v>338363</v>
      </c>
      <c r="O233" s="172">
        <v>0.88759999999999994</v>
      </c>
      <c r="P233" s="395" t="s">
        <v>1716</v>
      </c>
      <c r="Q233" s="171">
        <v>0.10199999999999999</v>
      </c>
      <c r="R233" s="436">
        <v>0</v>
      </c>
      <c r="S233" s="412">
        <v>0.69089999999999996</v>
      </c>
    </row>
    <row r="234" spans="1:19" x14ac:dyDescent="0.25">
      <c r="A234" s="498"/>
      <c r="B234" s="28"/>
      <c r="C234" s="28"/>
      <c r="D234" s="18" t="s">
        <v>1754</v>
      </c>
      <c r="E234" s="28" t="s">
        <v>1501</v>
      </c>
      <c r="F234" s="170">
        <v>187851</v>
      </c>
      <c r="G234" s="379">
        <v>0.87480000000000002</v>
      </c>
      <c r="H234" s="395" t="s">
        <v>1717</v>
      </c>
      <c r="I234" s="171">
        <v>7.9640000000000001E-7</v>
      </c>
      <c r="J234" s="170">
        <v>150532</v>
      </c>
      <c r="K234" s="379">
        <v>0.90269999999999995</v>
      </c>
      <c r="L234" s="395" t="s">
        <v>1718</v>
      </c>
      <c r="M234" s="171">
        <v>3.9835000000000001E-3</v>
      </c>
      <c r="N234" s="170">
        <v>338383</v>
      </c>
      <c r="O234" s="172">
        <v>0.88560000000000005</v>
      </c>
      <c r="P234" s="395" t="s">
        <v>1719</v>
      </c>
      <c r="Q234" s="171">
        <v>3.5439999999999998E-8</v>
      </c>
      <c r="R234" s="436">
        <v>0</v>
      </c>
      <c r="S234" s="412">
        <v>0.32029999999999997</v>
      </c>
    </row>
    <row r="235" spans="1:19" x14ac:dyDescent="0.25">
      <c r="A235" s="498"/>
      <c r="B235" s="28"/>
      <c r="C235" s="28"/>
      <c r="D235" s="18" t="s">
        <v>1754</v>
      </c>
      <c r="E235" s="28" t="s">
        <v>999</v>
      </c>
      <c r="F235" s="170">
        <v>187833</v>
      </c>
      <c r="G235" s="379">
        <v>0.877</v>
      </c>
      <c r="H235" s="395" t="s">
        <v>1720</v>
      </c>
      <c r="I235" s="171">
        <v>6.437E-3</v>
      </c>
      <c r="J235" s="170">
        <v>151484</v>
      </c>
      <c r="K235" s="379">
        <v>0.9012</v>
      </c>
      <c r="L235" s="395" t="s">
        <v>1721</v>
      </c>
      <c r="M235" s="171">
        <v>0.31735000000000002</v>
      </c>
      <c r="N235" s="170">
        <v>339317</v>
      </c>
      <c r="O235" s="172">
        <v>0.88700000000000001</v>
      </c>
      <c r="P235" s="395" t="s">
        <v>1722</v>
      </c>
      <c r="Q235" s="171">
        <v>7.4700000000000003E-2</v>
      </c>
      <c r="R235" s="436">
        <v>77.599999999999994</v>
      </c>
      <c r="S235" s="412">
        <v>3.4419999999999999E-2</v>
      </c>
    </row>
    <row r="236" spans="1:19" x14ac:dyDescent="0.25">
      <c r="A236" s="447"/>
      <c r="B236" s="19"/>
      <c r="C236" s="173"/>
      <c r="D236" s="19" t="s">
        <v>1754</v>
      </c>
      <c r="E236" s="173" t="s">
        <v>142</v>
      </c>
      <c r="F236" s="174">
        <v>180724</v>
      </c>
      <c r="G236" s="380">
        <v>0.87890000000000001</v>
      </c>
      <c r="H236" s="175">
        <v>2</v>
      </c>
      <c r="I236" s="176">
        <v>4.5490000000000003E-2</v>
      </c>
      <c r="J236" s="174">
        <v>138724</v>
      </c>
      <c r="K236" s="380">
        <v>0.90339999999999998</v>
      </c>
      <c r="L236" s="175">
        <v>3.2320000000000002</v>
      </c>
      <c r="M236" s="176">
        <v>6.1499999999999999E-4</v>
      </c>
      <c r="N236" s="174">
        <v>319448</v>
      </c>
      <c r="O236" s="177">
        <v>0.88949999999999996</v>
      </c>
      <c r="P236" s="175">
        <v>3.6339999999999999</v>
      </c>
      <c r="Q236" s="176">
        <v>2.789E-4</v>
      </c>
      <c r="R236" s="437">
        <v>19.2</v>
      </c>
      <c r="S236" s="413">
        <v>0.26579999999999998</v>
      </c>
    </row>
    <row r="237" spans="1:19" x14ac:dyDescent="0.25">
      <c r="A237" s="498" t="s">
        <v>255</v>
      </c>
      <c r="B237" s="28">
        <v>20</v>
      </c>
      <c r="C237" s="28" t="s">
        <v>222</v>
      </c>
      <c r="D237" s="18" t="s">
        <v>1407</v>
      </c>
      <c r="E237" s="28" t="s">
        <v>330</v>
      </c>
      <c r="F237" s="170">
        <v>184421</v>
      </c>
      <c r="G237" s="379">
        <v>0.44850000000000001</v>
      </c>
      <c r="H237" s="395" t="s">
        <v>1723</v>
      </c>
      <c r="I237" s="171">
        <v>1.0410000000000001E-2</v>
      </c>
      <c r="J237" s="170">
        <v>150542</v>
      </c>
      <c r="K237" s="379">
        <v>0.46360000000000001</v>
      </c>
      <c r="L237" s="395" t="s">
        <v>1724</v>
      </c>
      <c r="M237" s="171">
        <v>1.7489999999999999E-3</v>
      </c>
      <c r="N237" s="170">
        <v>334963</v>
      </c>
      <c r="O237" s="172">
        <v>0.45540000000000003</v>
      </c>
      <c r="P237" s="395" t="s">
        <v>1725</v>
      </c>
      <c r="Q237" s="171">
        <v>1.117E-4</v>
      </c>
      <c r="R237" s="436">
        <v>0</v>
      </c>
      <c r="S237" s="412">
        <v>0.67630000000000001</v>
      </c>
    </row>
    <row r="238" spans="1:19" x14ac:dyDescent="0.25">
      <c r="A238" s="498"/>
      <c r="B238" s="28"/>
      <c r="C238" s="28"/>
      <c r="D238" s="18" t="s">
        <v>1754</v>
      </c>
      <c r="E238" s="28" t="s">
        <v>1501</v>
      </c>
      <c r="F238" s="170">
        <v>184451</v>
      </c>
      <c r="G238" s="379">
        <v>0.45040000000000002</v>
      </c>
      <c r="H238" s="395" t="s">
        <v>1726</v>
      </c>
      <c r="I238" s="171">
        <v>3.6459999999999999E-6</v>
      </c>
      <c r="J238" s="170">
        <v>150532</v>
      </c>
      <c r="K238" s="379">
        <v>0.46289999999999998</v>
      </c>
      <c r="L238" s="395" t="s">
        <v>1727</v>
      </c>
      <c r="M238" s="171">
        <v>1.0335E-5</v>
      </c>
      <c r="N238" s="170">
        <v>334983</v>
      </c>
      <c r="O238" s="172">
        <v>0.45590000000000003</v>
      </c>
      <c r="P238" s="395" t="s">
        <v>1728</v>
      </c>
      <c r="Q238" s="171">
        <v>3.1590000000000002E-10</v>
      </c>
      <c r="R238" s="436">
        <v>0</v>
      </c>
      <c r="S238" s="412">
        <v>0.90490000000000004</v>
      </c>
    </row>
    <row r="239" spans="1:19" x14ac:dyDescent="0.25">
      <c r="A239" s="498"/>
      <c r="B239" s="28"/>
      <c r="C239" s="28"/>
      <c r="D239" s="18" t="s">
        <v>1754</v>
      </c>
      <c r="E239" s="28" t="s">
        <v>999</v>
      </c>
      <c r="F239" s="170">
        <v>184433</v>
      </c>
      <c r="G239" s="379">
        <v>0.45119999999999999</v>
      </c>
      <c r="H239" s="395" t="s">
        <v>1729</v>
      </c>
      <c r="I239" s="171">
        <v>0.54620000000000002</v>
      </c>
      <c r="J239" s="170">
        <v>151484</v>
      </c>
      <c r="K239" s="379">
        <v>0.4627</v>
      </c>
      <c r="L239" s="395" t="s">
        <v>1730</v>
      </c>
      <c r="M239" s="171">
        <v>0.35920000000000002</v>
      </c>
      <c r="N239" s="170">
        <v>335917</v>
      </c>
      <c r="O239" s="172">
        <v>0.45650000000000002</v>
      </c>
      <c r="P239" s="395" t="s">
        <v>1731</v>
      </c>
      <c r="Q239" s="171">
        <v>0.84160000000000001</v>
      </c>
      <c r="R239" s="436">
        <v>0</v>
      </c>
      <c r="S239" s="412">
        <v>0.49969999999999998</v>
      </c>
    </row>
    <row r="240" spans="1:19" x14ac:dyDescent="0.25">
      <c r="A240" s="447"/>
      <c r="B240" s="19"/>
      <c r="C240" s="173"/>
      <c r="D240" s="19" t="s">
        <v>1754</v>
      </c>
      <c r="E240" s="173" t="s">
        <v>142</v>
      </c>
      <c r="F240" s="174">
        <v>179785</v>
      </c>
      <c r="G240" s="380">
        <v>0.45040000000000002</v>
      </c>
      <c r="H240" s="175">
        <v>-2.117</v>
      </c>
      <c r="I240" s="176">
        <v>3.424E-2</v>
      </c>
      <c r="J240" s="174">
        <v>138724</v>
      </c>
      <c r="K240" s="380">
        <v>0.46750000000000003</v>
      </c>
      <c r="L240" s="175">
        <v>-2.0840000000000001</v>
      </c>
      <c r="M240" s="176">
        <v>1.8579999999999999E-2</v>
      </c>
      <c r="N240" s="174">
        <v>318509</v>
      </c>
      <c r="O240" s="177">
        <v>0.45779999999999998</v>
      </c>
      <c r="P240" s="175">
        <v>-2.9660000000000002</v>
      </c>
      <c r="Q240" s="176">
        <v>3.0170000000000002E-3</v>
      </c>
      <c r="R240" s="437">
        <v>0</v>
      </c>
      <c r="S240" s="413">
        <v>0.86619999999999997</v>
      </c>
    </row>
    <row r="241" spans="1:19" x14ac:dyDescent="0.25">
      <c r="A241" s="498" t="s">
        <v>256</v>
      </c>
      <c r="B241" s="28">
        <v>21</v>
      </c>
      <c r="C241" s="28" t="s">
        <v>224</v>
      </c>
      <c r="D241" s="18" t="s">
        <v>1409</v>
      </c>
      <c r="E241" s="28" t="s">
        <v>1509</v>
      </c>
      <c r="F241" s="170">
        <v>175152</v>
      </c>
      <c r="G241" s="379">
        <v>0.37869999999999998</v>
      </c>
      <c r="H241" s="395" t="s">
        <v>1732</v>
      </c>
      <c r="I241" s="171">
        <v>6.4099999999999998E-7</v>
      </c>
      <c r="J241" s="170">
        <v>124747</v>
      </c>
      <c r="K241" s="379">
        <v>0.39079999999999998</v>
      </c>
      <c r="L241" s="395" t="s">
        <v>1733</v>
      </c>
      <c r="M241" s="171">
        <v>9.5899999999999996E-3</v>
      </c>
      <c r="N241" s="170">
        <v>299899</v>
      </c>
      <c r="O241" s="172">
        <v>0.3836</v>
      </c>
      <c r="P241" s="395" t="s">
        <v>1734</v>
      </c>
      <c r="Q241" s="171">
        <v>1.0209999999999999E-7</v>
      </c>
      <c r="R241" s="436">
        <v>47.5</v>
      </c>
      <c r="S241" s="412">
        <v>0.16750000000000001</v>
      </c>
    </row>
    <row r="242" spans="1:19" x14ac:dyDescent="0.25">
      <c r="A242" s="498"/>
      <c r="B242" s="28"/>
      <c r="C242" s="28"/>
      <c r="D242" s="18" t="s">
        <v>1754</v>
      </c>
      <c r="E242" s="28" t="s">
        <v>1501</v>
      </c>
      <c r="F242" s="170">
        <v>175182</v>
      </c>
      <c r="G242" s="379">
        <v>0.37580000000000002</v>
      </c>
      <c r="H242" s="395" t="s">
        <v>1735</v>
      </c>
      <c r="I242" s="171">
        <v>1.198E-6</v>
      </c>
      <c r="J242" s="170">
        <v>124737</v>
      </c>
      <c r="K242" s="379">
        <v>0.39140000000000003</v>
      </c>
      <c r="L242" s="395" t="s">
        <v>1736</v>
      </c>
      <c r="M242" s="171">
        <v>9.5000000000000005E-5</v>
      </c>
      <c r="N242" s="170">
        <v>299919</v>
      </c>
      <c r="O242" s="172">
        <v>0.38179999999999997</v>
      </c>
      <c r="P242" s="395" t="s">
        <v>1737</v>
      </c>
      <c r="Q242" s="171">
        <v>8.8739999999999995E-10</v>
      </c>
      <c r="R242" s="436">
        <v>0</v>
      </c>
      <c r="S242" s="412">
        <v>0.93320000000000003</v>
      </c>
    </row>
    <row r="243" spans="1:19" x14ac:dyDescent="0.25">
      <c r="A243" s="498"/>
      <c r="B243" s="28"/>
      <c r="C243" s="28"/>
      <c r="D243" s="18" t="s">
        <v>1754</v>
      </c>
      <c r="E243" s="28" t="s">
        <v>999</v>
      </c>
      <c r="F243" s="170">
        <v>175166</v>
      </c>
      <c r="G243" s="379">
        <v>0.38</v>
      </c>
      <c r="H243" s="395" t="s">
        <v>1738</v>
      </c>
      <c r="I243" s="171">
        <v>2.088E-3</v>
      </c>
      <c r="J243" s="170">
        <v>125689</v>
      </c>
      <c r="K243" s="379">
        <v>0.39329999999999998</v>
      </c>
      <c r="L243" s="395" t="s">
        <v>1739</v>
      </c>
      <c r="M243" s="171">
        <v>0.48089999999999999</v>
      </c>
      <c r="N243" s="170">
        <v>300855</v>
      </c>
      <c r="O243" s="172">
        <v>0.38550000000000001</v>
      </c>
      <c r="P243" s="395" t="s">
        <v>1740</v>
      </c>
      <c r="Q243" s="171">
        <v>2.0299999999999999E-2</v>
      </c>
      <c r="R243" s="436">
        <v>75.599999999999994</v>
      </c>
      <c r="S243" s="412">
        <v>4.3060000000000001E-2</v>
      </c>
    </row>
    <row r="244" spans="1:19" x14ac:dyDescent="0.25">
      <c r="A244" s="447"/>
      <c r="B244" s="19"/>
      <c r="C244" s="173"/>
      <c r="D244" s="19" t="s">
        <v>1754</v>
      </c>
      <c r="E244" s="173" t="s">
        <v>142</v>
      </c>
      <c r="F244" s="174">
        <v>167995</v>
      </c>
      <c r="G244" s="380">
        <v>0.37080000000000002</v>
      </c>
      <c r="H244" s="175">
        <v>-3.5070000000000001</v>
      </c>
      <c r="I244" s="176">
        <v>4.527E-4</v>
      </c>
      <c r="J244" s="174">
        <v>112462</v>
      </c>
      <c r="K244" s="380">
        <v>0.35920000000000002</v>
      </c>
      <c r="L244" s="175">
        <v>-2.3740000000000001</v>
      </c>
      <c r="M244" s="176">
        <v>8.7950000000000007E-3</v>
      </c>
      <c r="N244" s="174">
        <v>280457</v>
      </c>
      <c r="O244" s="177">
        <v>0.36609999999999998</v>
      </c>
      <c r="P244" s="175">
        <v>-4.218</v>
      </c>
      <c r="Q244" s="176">
        <v>2.4660000000000001E-5</v>
      </c>
      <c r="R244" s="437">
        <v>0</v>
      </c>
      <c r="S244" s="413">
        <v>0.70140000000000002</v>
      </c>
    </row>
    <row r="245" spans="1:19" x14ac:dyDescent="0.25">
      <c r="A245" s="498" t="s">
        <v>257</v>
      </c>
      <c r="B245" s="28">
        <v>22</v>
      </c>
      <c r="C245" s="28" t="s">
        <v>225</v>
      </c>
      <c r="D245" s="18" t="s">
        <v>1407</v>
      </c>
      <c r="E245" s="28" t="s">
        <v>330</v>
      </c>
      <c r="F245" s="170">
        <v>167127</v>
      </c>
      <c r="G245" s="379">
        <v>0.80500000000000005</v>
      </c>
      <c r="H245" s="395" t="s">
        <v>1741</v>
      </c>
      <c r="I245" s="171">
        <v>1.1489999999999999E-6</v>
      </c>
      <c r="J245" s="170">
        <v>150542</v>
      </c>
      <c r="K245" s="379">
        <v>0.81779999999999997</v>
      </c>
      <c r="L245" s="395" t="s">
        <v>1742</v>
      </c>
      <c r="M245" s="171">
        <v>0.15609999999999999</v>
      </c>
      <c r="N245" s="170">
        <v>317669</v>
      </c>
      <c r="O245" s="172">
        <v>0.81089999999999995</v>
      </c>
      <c r="P245" s="395" t="s">
        <v>1743</v>
      </c>
      <c r="Q245" s="171">
        <v>2.0420000000000001E-5</v>
      </c>
      <c r="R245" s="436">
        <v>84.6</v>
      </c>
      <c r="S245" s="412">
        <v>1.0749999999999999E-2</v>
      </c>
    </row>
    <row r="246" spans="1:19" x14ac:dyDescent="0.25">
      <c r="A246" s="18"/>
      <c r="B246" s="28"/>
      <c r="C246" s="28"/>
      <c r="D246" s="18" t="s">
        <v>1754</v>
      </c>
      <c r="E246" s="28" t="s">
        <v>312</v>
      </c>
      <c r="F246" s="170">
        <v>167167</v>
      </c>
      <c r="G246" s="379">
        <v>0.80410000000000004</v>
      </c>
      <c r="H246" s="395" t="s">
        <v>1744</v>
      </c>
      <c r="I246" s="171">
        <v>0.2883</v>
      </c>
      <c r="J246" s="170">
        <v>150532</v>
      </c>
      <c r="K246" s="379">
        <v>0.81720000000000004</v>
      </c>
      <c r="L246" s="395" t="s">
        <v>1745</v>
      </c>
      <c r="M246" s="171">
        <v>8.1600000000000006E-2</v>
      </c>
      <c r="N246" s="170">
        <v>317699</v>
      </c>
      <c r="O246" s="172">
        <v>0.80989999999999995</v>
      </c>
      <c r="P246" s="395" t="s">
        <v>1746</v>
      </c>
      <c r="Q246" s="171">
        <v>0.8931</v>
      </c>
      <c r="R246" s="436">
        <v>67.2</v>
      </c>
      <c r="S246" s="412">
        <v>8.0649999999999999E-2</v>
      </c>
    </row>
    <row r="247" spans="1:19" x14ac:dyDescent="0.25">
      <c r="A247" s="18"/>
      <c r="B247" s="28"/>
      <c r="C247" s="28"/>
      <c r="D247" s="18" t="s">
        <v>1754</v>
      </c>
      <c r="E247" s="28" t="s">
        <v>1494</v>
      </c>
      <c r="F247" s="170">
        <v>167152</v>
      </c>
      <c r="G247" s="379">
        <v>0.80559999999999998</v>
      </c>
      <c r="H247" s="395" t="s">
        <v>1747</v>
      </c>
      <c r="I247" s="171">
        <v>9.5560000000000009E-10</v>
      </c>
      <c r="J247" s="170">
        <v>151484</v>
      </c>
      <c r="K247" s="379">
        <v>0.81810000000000005</v>
      </c>
      <c r="L247" s="395" t="s">
        <v>1748</v>
      </c>
      <c r="M247" s="171">
        <v>1.1089999999999999E-2</v>
      </c>
      <c r="N247" s="170">
        <v>318636</v>
      </c>
      <c r="O247" s="172">
        <v>0.81140000000000001</v>
      </c>
      <c r="P247" s="395" t="s">
        <v>1749</v>
      </c>
      <c r="Q247" s="171">
        <v>1.5449999999999999E-9</v>
      </c>
      <c r="R247" s="436">
        <v>83.8</v>
      </c>
      <c r="S247" s="412">
        <v>1.304E-2</v>
      </c>
    </row>
    <row r="248" spans="1:19" x14ac:dyDescent="0.25">
      <c r="A248" s="19"/>
      <c r="B248" s="19"/>
      <c r="C248" s="173"/>
      <c r="D248" s="19" t="s">
        <v>1754</v>
      </c>
      <c r="E248" s="173" t="s">
        <v>142</v>
      </c>
      <c r="F248" s="174">
        <v>159798</v>
      </c>
      <c r="G248" s="380">
        <v>0.80389999999999995</v>
      </c>
      <c r="H248" s="175">
        <v>-1.292</v>
      </c>
      <c r="I248" s="176">
        <v>0.19639999999999999</v>
      </c>
      <c r="J248" s="174">
        <v>138724</v>
      </c>
      <c r="K248" s="380">
        <v>0.81840000000000002</v>
      </c>
      <c r="L248" s="175">
        <v>-0.47399999999999998</v>
      </c>
      <c r="M248" s="176">
        <v>0.31790000000000002</v>
      </c>
      <c r="N248" s="174">
        <v>298522</v>
      </c>
      <c r="O248" s="177">
        <v>0.81059999999999999</v>
      </c>
      <c r="P248" s="175">
        <v>-1.268</v>
      </c>
      <c r="Q248" s="176">
        <v>0.20480000000000001</v>
      </c>
      <c r="R248" s="437">
        <v>0</v>
      </c>
      <c r="S248" s="413">
        <v>0.59319999999999995</v>
      </c>
    </row>
    <row r="249" spans="1:19" ht="53.1" customHeight="1" x14ac:dyDescent="0.25">
      <c r="A249" s="582" t="s">
        <v>2437</v>
      </c>
      <c r="B249" s="583"/>
      <c r="C249" s="583"/>
      <c r="D249" s="583"/>
      <c r="E249" s="583"/>
      <c r="F249" s="583"/>
      <c r="G249" s="583"/>
      <c r="H249" s="583"/>
      <c r="I249" s="583"/>
      <c r="J249" s="583"/>
      <c r="K249" s="583"/>
      <c r="L249" s="583"/>
      <c r="M249" s="583"/>
      <c r="N249" s="583"/>
      <c r="O249" s="583"/>
      <c r="P249" s="583"/>
      <c r="Q249" s="583"/>
      <c r="R249" s="583"/>
      <c r="S249" s="584"/>
    </row>
  </sheetData>
  <mergeCells count="12">
    <mergeCell ref="A249:S249"/>
    <mergeCell ref="A1:S1"/>
    <mergeCell ref="A127:E127"/>
    <mergeCell ref="F127:I127"/>
    <mergeCell ref="J127:M127"/>
    <mergeCell ref="N127:S127"/>
    <mergeCell ref="A126:S126"/>
    <mergeCell ref="A3:E3"/>
    <mergeCell ref="F3:I3"/>
    <mergeCell ref="J3:M3"/>
    <mergeCell ref="N3:S3"/>
    <mergeCell ref="A2:S2"/>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I27" sqref="I27"/>
    </sheetView>
  </sheetViews>
  <sheetFormatPr defaultColWidth="22.125" defaultRowHeight="15.75" x14ac:dyDescent="0.25"/>
  <cols>
    <col min="1" max="7" width="22.125" style="287"/>
    <col min="8" max="16384" width="22.125" style="6"/>
  </cols>
  <sheetData>
    <row r="1" spans="1:10" ht="21.95" customHeight="1" x14ac:dyDescent="0.2">
      <c r="A1" s="582" t="s">
        <v>2411</v>
      </c>
      <c r="B1" s="583"/>
      <c r="C1" s="583"/>
      <c r="D1" s="583"/>
      <c r="E1" s="583"/>
      <c r="F1" s="583"/>
      <c r="G1" s="584"/>
    </row>
    <row r="2" spans="1:10" s="4" customFormat="1" ht="32.25" thickBot="1" x14ac:dyDescent="0.2">
      <c r="A2" s="360" t="s">
        <v>226</v>
      </c>
      <c r="B2" s="361" t="s">
        <v>130</v>
      </c>
      <c r="C2" s="361" t="s">
        <v>131</v>
      </c>
      <c r="D2" s="362" t="s">
        <v>227</v>
      </c>
      <c r="E2" s="362" t="s">
        <v>228</v>
      </c>
      <c r="F2" s="362" t="s">
        <v>299</v>
      </c>
      <c r="G2" s="363" t="s">
        <v>229</v>
      </c>
      <c r="H2" s="254"/>
      <c r="I2" s="254"/>
      <c r="J2" s="254"/>
    </row>
    <row r="3" spans="1:10" x14ac:dyDescent="0.25">
      <c r="A3" s="460" t="s">
        <v>230</v>
      </c>
      <c r="B3" s="24" t="s">
        <v>138</v>
      </c>
      <c r="C3" s="24">
        <v>1</v>
      </c>
      <c r="D3" s="24">
        <v>6278414</v>
      </c>
      <c r="E3" s="24">
        <v>15</v>
      </c>
      <c r="F3" s="24" t="s">
        <v>269</v>
      </c>
      <c r="G3" s="29" t="s">
        <v>139</v>
      </c>
      <c r="H3" s="5"/>
      <c r="I3" s="5"/>
      <c r="J3" s="5"/>
    </row>
    <row r="4" spans="1:10" x14ac:dyDescent="0.25">
      <c r="A4" s="204" t="s">
        <v>231</v>
      </c>
      <c r="B4" s="24" t="s">
        <v>150</v>
      </c>
      <c r="C4" s="24">
        <v>2</v>
      </c>
      <c r="D4" s="24">
        <v>227100698</v>
      </c>
      <c r="E4" s="24">
        <v>30</v>
      </c>
      <c r="F4" s="24" t="s">
        <v>270</v>
      </c>
      <c r="G4" s="29" t="s">
        <v>148</v>
      </c>
      <c r="H4" s="5"/>
      <c r="I4" s="5"/>
      <c r="J4" s="5"/>
    </row>
    <row r="5" spans="1:10" x14ac:dyDescent="0.25">
      <c r="A5" s="460" t="s">
        <v>232</v>
      </c>
      <c r="B5" s="24" t="s">
        <v>156</v>
      </c>
      <c r="C5" s="24">
        <v>3</v>
      </c>
      <c r="D5" s="24">
        <v>141134818</v>
      </c>
      <c r="E5" s="24">
        <v>25</v>
      </c>
      <c r="F5" s="24" t="s">
        <v>271</v>
      </c>
      <c r="G5" s="29" t="s">
        <v>148</v>
      </c>
      <c r="H5" s="5"/>
      <c r="I5" s="5"/>
      <c r="J5" s="5"/>
    </row>
    <row r="6" spans="1:10" x14ac:dyDescent="0.25">
      <c r="A6" s="460" t="s">
        <v>233</v>
      </c>
      <c r="B6" s="24" t="s">
        <v>160</v>
      </c>
      <c r="C6" s="24">
        <v>4</v>
      </c>
      <c r="D6" s="24">
        <v>40428091</v>
      </c>
      <c r="E6" s="24">
        <v>20</v>
      </c>
      <c r="F6" s="24" t="s">
        <v>272</v>
      </c>
      <c r="G6" s="29" t="s">
        <v>145</v>
      </c>
      <c r="H6" s="5"/>
      <c r="I6" s="5"/>
      <c r="J6" s="5"/>
    </row>
    <row r="7" spans="1:10" x14ac:dyDescent="0.25">
      <c r="A7" s="460" t="s">
        <v>234</v>
      </c>
      <c r="B7" s="24" t="s">
        <v>163</v>
      </c>
      <c r="C7" s="24">
        <v>5</v>
      </c>
      <c r="D7" s="24">
        <v>122435627</v>
      </c>
      <c r="E7" s="24">
        <v>10</v>
      </c>
      <c r="F7" s="24" t="s">
        <v>273</v>
      </c>
      <c r="G7" s="29" t="s">
        <v>145</v>
      </c>
      <c r="H7" s="5"/>
      <c r="I7" s="5"/>
      <c r="J7" s="5"/>
    </row>
    <row r="8" spans="1:10" x14ac:dyDescent="0.25">
      <c r="A8" s="460" t="s">
        <v>2240</v>
      </c>
      <c r="B8" s="24" t="s">
        <v>164</v>
      </c>
      <c r="C8" s="24">
        <v>5</v>
      </c>
      <c r="D8" s="24">
        <v>131784393</v>
      </c>
      <c r="E8" s="24">
        <v>12</v>
      </c>
      <c r="F8" s="24" t="s">
        <v>274</v>
      </c>
      <c r="G8" s="29" t="s">
        <v>148</v>
      </c>
      <c r="H8" s="5"/>
      <c r="I8" s="5"/>
      <c r="J8" s="5"/>
    </row>
    <row r="9" spans="1:10" x14ac:dyDescent="0.25">
      <c r="A9" s="460" t="s">
        <v>236</v>
      </c>
      <c r="B9" s="24" t="s">
        <v>166</v>
      </c>
      <c r="C9" s="24">
        <v>6</v>
      </c>
      <c r="D9" s="24">
        <v>12903957</v>
      </c>
      <c r="E9" s="24">
        <v>25</v>
      </c>
      <c r="F9" s="24" t="s">
        <v>275</v>
      </c>
      <c r="G9" s="29" t="s">
        <v>145</v>
      </c>
      <c r="H9" s="5"/>
      <c r="I9" s="5"/>
      <c r="J9" s="5"/>
    </row>
    <row r="10" spans="1:10" x14ac:dyDescent="0.25">
      <c r="A10" s="460" t="s">
        <v>468</v>
      </c>
      <c r="B10" s="24" t="s">
        <v>167</v>
      </c>
      <c r="C10" s="24">
        <v>6</v>
      </c>
      <c r="D10" s="24">
        <v>55935568</v>
      </c>
      <c r="E10" s="24">
        <v>40</v>
      </c>
      <c r="F10" s="24" t="s">
        <v>276</v>
      </c>
      <c r="G10" s="29" t="s">
        <v>139</v>
      </c>
      <c r="H10" s="5"/>
      <c r="I10" s="5"/>
      <c r="J10" s="5"/>
    </row>
    <row r="11" spans="1:10" x14ac:dyDescent="0.25">
      <c r="A11" s="204" t="s">
        <v>1263</v>
      </c>
      <c r="B11" s="24" t="s">
        <v>172</v>
      </c>
      <c r="C11" s="24">
        <v>7</v>
      </c>
      <c r="D11" s="24">
        <v>128573967</v>
      </c>
      <c r="E11" s="24">
        <v>8</v>
      </c>
      <c r="F11" s="24" t="s">
        <v>277</v>
      </c>
      <c r="G11" s="29" t="s">
        <v>145</v>
      </c>
      <c r="H11" s="5"/>
      <c r="I11" s="5"/>
      <c r="J11" s="5"/>
    </row>
    <row r="12" spans="1:10" x14ac:dyDescent="0.25">
      <c r="A12" s="369" t="s">
        <v>237</v>
      </c>
      <c r="B12" s="286" t="s">
        <v>175</v>
      </c>
      <c r="C12" s="286">
        <v>8</v>
      </c>
      <c r="D12" s="286">
        <v>142367087</v>
      </c>
      <c r="E12" s="286">
        <v>30</v>
      </c>
      <c r="F12" s="286" t="s">
        <v>278</v>
      </c>
      <c r="G12" s="28" t="s">
        <v>145</v>
      </c>
    </row>
    <row r="13" spans="1:10" x14ac:dyDescent="0.25">
      <c r="A13" s="369" t="s">
        <v>238</v>
      </c>
      <c r="B13" s="286" t="s">
        <v>180</v>
      </c>
      <c r="C13" s="286">
        <v>9</v>
      </c>
      <c r="D13" s="286">
        <v>136137065</v>
      </c>
      <c r="E13" s="286">
        <v>30</v>
      </c>
      <c r="F13" s="286" t="s">
        <v>279</v>
      </c>
      <c r="G13" s="28" t="s">
        <v>148</v>
      </c>
    </row>
    <row r="14" spans="1:10" x14ac:dyDescent="0.25">
      <c r="A14" s="369" t="s">
        <v>239</v>
      </c>
      <c r="B14" s="286" t="s">
        <v>184</v>
      </c>
      <c r="C14" s="286">
        <v>10</v>
      </c>
      <c r="D14" s="286">
        <v>64564934</v>
      </c>
      <c r="E14" s="286">
        <v>30</v>
      </c>
      <c r="F14" s="286" t="s">
        <v>280</v>
      </c>
      <c r="G14" s="28" t="s">
        <v>148</v>
      </c>
    </row>
    <row r="15" spans="1:10" x14ac:dyDescent="0.25">
      <c r="A15" s="369" t="s">
        <v>240</v>
      </c>
      <c r="B15" s="286" t="s">
        <v>187</v>
      </c>
      <c r="C15" s="286">
        <v>10</v>
      </c>
      <c r="D15" s="286">
        <v>105677897</v>
      </c>
      <c r="E15" s="286">
        <v>12</v>
      </c>
      <c r="F15" s="286" t="s">
        <v>281</v>
      </c>
      <c r="G15" s="28" t="s">
        <v>145</v>
      </c>
    </row>
    <row r="16" spans="1:10" x14ac:dyDescent="0.25">
      <c r="A16" s="369" t="s">
        <v>241</v>
      </c>
      <c r="B16" s="286" t="s">
        <v>188</v>
      </c>
      <c r="C16" s="286">
        <v>11</v>
      </c>
      <c r="D16" s="286">
        <v>8252853</v>
      </c>
      <c r="E16" s="286">
        <v>60</v>
      </c>
      <c r="F16" s="286" t="s">
        <v>282</v>
      </c>
      <c r="G16" s="28" t="s">
        <v>148</v>
      </c>
    </row>
    <row r="17" spans="1:7" x14ac:dyDescent="0.25">
      <c r="A17" s="369" t="s">
        <v>242</v>
      </c>
      <c r="B17" s="286" t="s">
        <v>192</v>
      </c>
      <c r="C17" s="286">
        <v>11</v>
      </c>
      <c r="D17" s="286">
        <v>58207203</v>
      </c>
      <c r="E17" s="286">
        <v>10</v>
      </c>
      <c r="F17" s="286" t="s">
        <v>283</v>
      </c>
      <c r="G17" s="28" t="s">
        <v>145</v>
      </c>
    </row>
    <row r="18" spans="1:7" x14ac:dyDescent="0.25">
      <c r="A18" s="369" t="s">
        <v>243</v>
      </c>
      <c r="B18" s="286" t="s">
        <v>197</v>
      </c>
      <c r="C18" s="286">
        <v>12</v>
      </c>
      <c r="D18" s="286">
        <v>49399132</v>
      </c>
      <c r="E18" s="286">
        <v>30</v>
      </c>
      <c r="F18" s="286" t="s">
        <v>284</v>
      </c>
      <c r="G18" s="28" t="s">
        <v>139</v>
      </c>
    </row>
    <row r="19" spans="1:7" x14ac:dyDescent="0.25">
      <c r="A19" s="369" t="s">
        <v>244</v>
      </c>
      <c r="B19" s="286" t="s">
        <v>198</v>
      </c>
      <c r="C19" s="286">
        <v>12</v>
      </c>
      <c r="D19" s="286">
        <v>50537815</v>
      </c>
      <c r="E19" s="286">
        <v>40</v>
      </c>
      <c r="F19" s="286" t="s">
        <v>285</v>
      </c>
      <c r="G19" s="28" t="s">
        <v>148</v>
      </c>
    </row>
    <row r="20" spans="1:7" x14ac:dyDescent="0.25">
      <c r="A20" s="369" t="s">
        <v>245</v>
      </c>
      <c r="B20" s="286" t="s">
        <v>200</v>
      </c>
      <c r="C20" s="286">
        <v>12</v>
      </c>
      <c r="D20" s="286">
        <v>123806219</v>
      </c>
      <c r="E20" s="286">
        <v>6</v>
      </c>
      <c r="F20" s="286" t="s">
        <v>286</v>
      </c>
      <c r="G20" s="28" t="s">
        <v>148</v>
      </c>
    </row>
    <row r="21" spans="1:7" x14ac:dyDescent="0.25">
      <c r="A21" s="369" t="s">
        <v>246</v>
      </c>
      <c r="B21" s="286" t="s">
        <v>201</v>
      </c>
      <c r="C21" s="286">
        <v>14</v>
      </c>
      <c r="D21" s="286">
        <v>23865885</v>
      </c>
      <c r="E21" s="286">
        <v>50</v>
      </c>
      <c r="F21" s="286" t="s">
        <v>287</v>
      </c>
      <c r="G21" s="28" t="s">
        <v>139</v>
      </c>
    </row>
    <row r="22" spans="1:7" x14ac:dyDescent="0.25">
      <c r="A22" s="369" t="s">
        <v>247</v>
      </c>
      <c r="B22" s="286" t="s">
        <v>206</v>
      </c>
      <c r="C22" s="286">
        <v>16</v>
      </c>
      <c r="D22" s="286">
        <v>89704365</v>
      </c>
      <c r="E22" s="286">
        <v>4</v>
      </c>
      <c r="F22" s="286" t="s">
        <v>288</v>
      </c>
      <c r="G22" s="28" t="s">
        <v>148</v>
      </c>
    </row>
    <row r="23" spans="1:7" x14ac:dyDescent="0.25">
      <c r="A23" s="369" t="s">
        <v>248</v>
      </c>
      <c r="B23" s="286" t="s">
        <v>210</v>
      </c>
      <c r="C23" s="286">
        <v>17</v>
      </c>
      <c r="D23" s="286">
        <v>46688256</v>
      </c>
      <c r="E23" s="286">
        <v>8</v>
      </c>
      <c r="F23" s="286" t="s">
        <v>289</v>
      </c>
      <c r="G23" s="28" t="s">
        <v>145</v>
      </c>
    </row>
    <row r="24" spans="1:7" x14ac:dyDescent="0.25">
      <c r="A24" s="369" t="s">
        <v>249</v>
      </c>
      <c r="B24" s="286" t="s">
        <v>211</v>
      </c>
      <c r="C24" s="286">
        <v>17</v>
      </c>
      <c r="D24" s="286">
        <v>59483766</v>
      </c>
      <c r="E24" s="286">
        <v>10</v>
      </c>
      <c r="F24" s="286" t="s">
        <v>290</v>
      </c>
      <c r="G24" s="28" t="s">
        <v>148</v>
      </c>
    </row>
    <row r="25" spans="1:7" x14ac:dyDescent="0.25">
      <c r="A25" s="369" t="s">
        <v>250</v>
      </c>
      <c r="B25" s="286" t="s">
        <v>213</v>
      </c>
      <c r="C25" s="286">
        <v>19</v>
      </c>
      <c r="D25" s="286">
        <v>2249477</v>
      </c>
      <c r="E25" s="286">
        <v>20</v>
      </c>
      <c r="F25" s="286" t="s">
        <v>291</v>
      </c>
      <c r="G25" s="28" t="s">
        <v>139</v>
      </c>
    </row>
    <row r="26" spans="1:7" x14ac:dyDescent="0.25">
      <c r="A26" s="369" t="s">
        <v>251</v>
      </c>
      <c r="B26" s="286" t="s">
        <v>214</v>
      </c>
      <c r="C26" s="286">
        <v>19</v>
      </c>
      <c r="D26" s="286">
        <v>11526765</v>
      </c>
      <c r="E26" s="286">
        <v>30</v>
      </c>
      <c r="F26" s="286" t="s">
        <v>292</v>
      </c>
      <c r="G26" s="28" t="s">
        <v>148</v>
      </c>
    </row>
    <row r="27" spans="1:7" x14ac:dyDescent="0.25">
      <c r="A27" s="369" t="s">
        <v>252</v>
      </c>
      <c r="B27" s="286" t="s">
        <v>216</v>
      </c>
      <c r="C27" s="286">
        <v>19</v>
      </c>
      <c r="D27" s="286">
        <v>19789528</v>
      </c>
      <c r="E27" s="286">
        <v>5</v>
      </c>
      <c r="F27" s="286" t="s">
        <v>293</v>
      </c>
      <c r="G27" s="28" t="s">
        <v>148</v>
      </c>
    </row>
    <row r="28" spans="1:7" x14ac:dyDescent="0.25">
      <c r="A28" s="369" t="s">
        <v>253</v>
      </c>
      <c r="B28" s="286" t="s">
        <v>219</v>
      </c>
      <c r="C28" s="286">
        <v>19</v>
      </c>
      <c r="D28" s="286">
        <v>50139932</v>
      </c>
      <c r="E28" s="286">
        <v>15</v>
      </c>
      <c r="F28" s="286" t="s">
        <v>294</v>
      </c>
      <c r="G28" s="28" t="s">
        <v>145</v>
      </c>
    </row>
    <row r="29" spans="1:7" x14ac:dyDescent="0.25">
      <c r="A29" s="369" t="s">
        <v>254</v>
      </c>
      <c r="B29" s="286" t="s">
        <v>221</v>
      </c>
      <c r="C29" s="286">
        <v>20</v>
      </c>
      <c r="D29" s="286">
        <v>33764554</v>
      </c>
      <c r="E29" s="286">
        <v>25</v>
      </c>
      <c r="F29" s="286" t="s">
        <v>295</v>
      </c>
      <c r="G29" s="28" t="s">
        <v>148</v>
      </c>
    </row>
    <row r="30" spans="1:7" x14ac:dyDescent="0.25">
      <c r="A30" s="369" t="s">
        <v>255</v>
      </c>
      <c r="B30" s="286" t="s">
        <v>222</v>
      </c>
      <c r="C30" s="286">
        <v>20</v>
      </c>
      <c r="D30" s="286">
        <v>47308798</v>
      </c>
      <c r="E30" s="286">
        <v>60</v>
      </c>
      <c r="F30" s="286" t="s">
        <v>296</v>
      </c>
      <c r="G30" s="28" t="s">
        <v>148</v>
      </c>
    </row>
    <row r="31" spans="1:7" x14ac:dyDescent="0.25">
      <c r="A31" s="369" t="s">
        <v>256</v>
      </c>
      <c r="B31" s="286" t="s">
        <v>224</v>
      </c>
      <c r="C31" s="286">
        <v>21</v>
      </c>
      <c r="D31" s="286">
        <v>45107562</v>
      </c>
      <c r="E31" s="286">
        <v>30</v>
      </c>
      <c r="F31" s="286" t="s">
        <v>297</v>
      </c>
      <c r="G31" s="28" t="s">
        <v>148</v>
      </c>
    </row>
    <row r="32" spans="1:7" x14ac:dyDescent="0.25">
      <c r="A32" s="369" t="s">
        <v>257</v>
      </c>
      <c r="B32" s="519" t="s">
        <v>225</v>
      </c>
      <c r="C32" s="519">
        <v>22</v>
      </c>
      <c r="D32" s="519">
        <v>40729614</v>
      </c>
      <c r="E32" s="519">
        <v>10</v>
      </c>
      <c r="F32" s="519" t="s">
        <v>298</v>
      </c>
      <c r="G32" s="28" t="s">
        <v>139</v>
      </c>
    </row>
    <row r="33" spans="1:7" ht="52.5" customHeight="1" x14ac:dyDescent="0.2">
      <c r="A33" s="582" t="s">
        <v>2122</v>
      </c>
      <c r="B33" s="583"/>
      <c r="C33" s="583"/>
      <c r="D33" s="583"/>
      <c r="E33" s="583"/>
      <c r="F33" s="583"/>
      <c r="G33" s="584"/>
    </row>
  </sheetData>
  <mergeCells count="2">
    <mergeCell ref="A1:G1"/>
    <mergeCell ref="A33:G33"/>
  </mergeCells>
  <pageMargins left="0.75" right="0.75" top="1" bottom="1" header="0.5" footer="0.5"/>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Supplementary_Table_01</vt:lpstr>
      <vt:lpstr>Supplementary_Table_02</vt:lpstr>
      <vt:lpstr>Supplementary_Table_03</vt:lpstr>
      <vt:lpstr>Supplementary_Table_04</vt:lpstr>
      <vt:lpstr>Supplementary_Table_05</vt:lpstr>
      <vt:lpstr>Supplementary_Table_06</vt:lpstr>
      <vt:lpstr>Supplementary_Table_07</vt:lpstr>
      <vt:lpstr>Supplementary_Table_08</vt:lpstr>
      <vt:lpstr>Supplementary_Table_09</vt:lpstr>
      <vt:lpstr>Supplementary_Table_10</vt:lpstr>
      <vt:lpstr>Supplementary_Table_11</vt:lpstr>
      <vt:lpstr>Supplementary_Table_12</vt:lpstr>
      <vt:lpstr>Supplementary_Table_13</vt:lpstr>
      <vt:lpstr>Supplementary_Table_14</vt:lpstr>
      <vt:lpstr>Supplementary_Table_15</vt:lpstr>
      <vt:lpstr>Supplementary_Table_16</vt:lpstr>
      <vt:lpstr>Supplementary_Table_17</vt:lpstr>
      <vt:lpstr>Supplementary_Table_18</vt:lpstr>
      <vt:lpstr>Supplementary_Table_19</vt:lpstr>
      <vt:lpstr>Supplementary_Table_20</vt:lpstr>
    </vt:vector>
  </TitlesOfParts>
  <Company>QMUL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Patsy Munroe</dc:creator>
  <cp:lastModifiedBy>Praveen Surendran</cp:lastModifiedBy>
  <cp:lastPrinted>2015-06-25T12:56:07Z</cp:lastPrinted>
  <dcterms:created xsi:type="dcterms:W3CDTF">2015-03-13T15:25:39Z</dcterms:created>
  <dcterms:modified xsi:type="dcterms:W3CDTF">2016-06-10T15:58:06Z</dcterms:modified>
</cp:coreProperties>
</file>